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xl/embeddings/oleObject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345" windowWidth="20730" windowHeight="8775" activeTab="0"/>
  </bookViews>
  <sheets>
    <sheet name="01 DIRECCION GENERAL" sheetId="1" r:id="rId1"/>
  </sheets>
  <definedNames>
    <definedName name="_xlnm._FilterDatabase" localSheetId="0" hidden="1">'01 DIRECCION GENERAL'!$A$8:$K$233</definedName>
    <definedName name="_xlnm.Print_Area" localSheetId="0">'01 DIRECCION GENERAL'!$A$1:$K$1019</definedName>
    <definedName name="_xlnm.Print_Titles" localSheetId="0">'01 DIRECCION GENERAL'!$1:$8</definedName>
  </definedNames>
  <calcPr calcId="145621"/>
</workbook>
</file>

<file path=xl/comments1.xml><?xml version="1.0" encoding="utf-8"?>
<comments xmlns="http://schemas.openxmlformats.org/spreadsheetml/2006/main">
  <authors>
    <author>Andrea Carolina Jaimes Araujo</author>
  </authors>
  <commentList>
    <comment ref="D380" authorId="0">
      <text>
        <r>
          <rPr>
            <b/>
            <sz val="9"/>
            <rFont val="Tahoma"/>
            <family val="2"/>
          </rPr>
          <t>Andrea Carolina Jaimes Araujo:</t>
        </r>
        <r>
          <rPr>
            <sz val="9"/>
            <rFont val="Tahoma"/>
            <family val="2"/>
          </rPr>
          <t xml:space="preserve">
comenzando desde el 15 de enero</t>
        </r>
      </text>
    </comment>
    <comment ref="D385" authorId="0">
      <text>
        <r>
          <rPr>
            <b/>
            <sz val="9"/>
            <rFont val="Tahoma"/>
            <family val="2"/>
          </rPr>
          <t>Andrea Carolina Jaimes Araujo:</t>
        </r>
        <r>
          <rPr>
            <sz val="9"/>
            <rFont val="Tahoma"/>
            <family val="2"/>
          </rPr>
          <t xml:space="preserve">
comenzando desde el 15 de enero</t>
        </r>
      </text>
    </comment>
    <comment ref="D388" authorId="0">
      <text>
        <r>
          <rPr>
            <b/>
            <sz val="9"/>
            <rFont val="Tahoma"/>
            <family val="2"/>
          </rPr>
          <t>Andrea Carolina Jaimes Araujo:</t>
        </r>
        <r>
          <rPr>
            <sz val="9"/>
            <rFont val="Tahoma"/>
            <family val="2"/>
          </rPr>
          <t xml:space="preserve">
comenzando desde el 15 de enero</t>
        </r>
      </text>
    </comment>
    <comment ref="D389" authorId="0">
      <text>
        <r>
          <rPr>
            <b/>
            <sz val="9"/>
            <rFont val="Tahoma"/>
            <family val="2"/>
          </rPr>
          <t>Andrea Carolina Jaimes Araujo:</t>
        </r>
        <r>
          <rPr>
            <sz val="9"/>
            <rFont val="Tahoma"/>
            <family val="2"/>
          </rPr>
          <t xml:space="preserve">
comenzando desde el 15 de enero</t>
        </r>
      </text>
    </comment>
    <comment ref="D390" authorId="0">
      <text>
        <r>
          <rPr>
            <b/>
            <sz val="9"/>
            <rFont val="Tahoma"/>
            <family val="2"/>
          </rPr>
          <t>Andrea Carolina Jaimes Araujo:</t>
        </r>
        <r>
          <rPr>
            <sz val="9"/>
            <rFont val="Tahoma"/>
            <family val="2"/>
          </rPr>
          <t xml:space="preserve">
comenzando desde el 15 de enero</t>
        </r>
      </text>
    </comment>
    <comment ref="D391" authorId="0">
      <text>
        <r>
          <rPr>
            <b/>
            <sz val="9"/>
            <rFont val="Tahoma"/>
            <family val="2"/>
          </rPr>
          <t>Andrea Carolina Jaimes Araujo:</t>
        </r>
        <r>
          <rPr>
            <sz val="9"/>
            <rFont val="Tahoma"/>
            <family val="2"/>
          </rPr>
          <t xml:space="preserve">
comenzando desde el 15 de enero</t>
        </r>
      </text>
    </comment>
    <comment ref="D392" authorId="0">
      <text>
        <r>
          <rPr>
            <b/>
            <sz val="9"/>
            <rFont val="Tahoma"/>
            <family val="2"/>
          </rPr>
          <t>Andrea Carolina Jaimes Araujo:</t>
        </r>
        <r>
          <rPr>
            <sz val="9"/>
            <rFont val="Tahoma"/>
            <family val="2"/>
          </rPr>
          <t xml:space="preserve">
comenzando desde el 15 de enero</t>
        </r>
      </text>
    </comment>
    <comment ref="D393" authorId="0">
      <text>
        <r>
          <rPr>
            <b/>
            <sz val="9"/>
            <rFont val="Tahoma"/>
            <family val="2"/>
          </rPr>
          <t>Andrea Carolina Jaimes Araujo:</t>
        </r>
        <r>
          <rPr>
            <sz val="9"/>
            <rFont val="Tahoma"/>
            <family val="2"/>
          </rPr>
          <t xml:space="preserve">
comenzando desde el 15 de enero</t>
        </r>
      </text>
    </comment>
    <comment ref="D394" authorId="0">
      <text>
        <r>
          <rPr>
            <b/>
            <sz val="9"/>
            <rFont val="Tahoma"/>
            <family val="2"/>
          </rPr>
          <t>Andrea Carolina Jaimes Araujo:</t>
        </r>
        <r>
          <rPr>
            <sz val="9"/>
            <rFont val="Tahoma"/>
            <family val="2"/>
          </rPr>
          <t xml:space="preserve">
comenzando desde el 15 de enero</t>
        </r>
      </text>
    </comment>
    <comment ref="D397" authorId="0">
      <text>
        <r>
          <rPr>
            <b/>
            <sz val="9"/>
            <rFont val="Tahoma"/>
            <family val="2"/>
          </rPr>
          <t>Andrea Carolina Jaimes Araujo:</t>
        </r>
        <r>
          <rPr>
            <sz val="9"/>
            <rFont val="Tahoma"/>
            <family val="2"/>
          </rPr>
          <t xml:space="preserve">
comenzando desde el 15 de enero</t>
        </r>
      </text>
    </comment>
  </commentList>
</comments>
</file>

<file path=xl/sharedStrings.xml><?xml version="1.0" encoding="utf-8"?>
<sst xmlns="http://schemas.openxmlformats.org/spreadsheetml/2006/main" count="7047" uniqueCount="1542">
  <si>
    <t>N/A</t>
  </si>
  <si>
    <t>NO</t>
  </si>
  <si>
    <t>C-310-704-120</t>
  </si>
  <si>
    <t>DIRECTA</t>
  </si>
  <si>
    <t xml:space="preserve"> PRESTAR LOS SERVICIOS PROFESIONALES DE CARÁCTER TEMPORAL PARA APOYAR EL GRUPO INTEGRADO DE GESTIÓN CONTRACTUAL EN LOS TEMAS RELACIONADOS CON LA ACTIVIDAD CONTRACTUAL Y DEMÁS TEMAS JURÍDICOS PROPIOS DE LA DIRECCIÓN ADMINISTRATIVA Y FINANCIERA</t>
  </si>
  <si>
    <t>C-310-704-119</t>
  </si>
  <si>
    <t xml:space="preserve"> PRESTAR LOS SERVICIOS PROFESIONALES DE CARÁCTER TEMPORAL PARA APOYAR EN LABORES ASMINISTRATIVAS AL GRUPO INTEGRADO DE GESTIÓN CONTRACTUAL EN LO RELACIONADOS CON LOS PROCESOS CONTRACTUALES ADELANTADOS POR EL SENA</t>
  </si>
  <si>
    <t>C-310-704-118</t>
  </si>
  <si>
    <t xml:space="preserve"> PRESTACIÓN TEMPORAL DE SERVICIOS PERSONALES PARA APOYAR AL SENA EN LA PUBLICACIÓN DE DOCUMENTOS CONTRACTUALES EN EL SECOP Y PAGINA WEB DEL SENA DE LAS SOLICITUDES ENVIADAS POR LA DIRECCIÓN GENERAL DEL SENA</t>
  </si>
  <si>
    <t>C-310-704-117</t>
  </si>
  <si>
    <t xml:space="preserve"> APOYO A LA SUPERVISIÓN DE LOS ESTUDIOS DE VULNERABILIDAD SÍSMICA DEL SENA</t>
  </si>
  <si>
    <t>C-310-704-116</t>
  </si>
  <si>
    <t xml:space="preserve"> APOYAR EL GRUPO EN LA ELABORACIÓN Y SEGUIMIENTO A PLANES DE MEJORAMIENTO, INDICADORES DE GESTIÓN, RIESGOS, TABLAS DE RETENCION DOCUMENTAL, DOCUMENTOS Y FORMATOS DEL PROCESO Y EN LOS DIVERSOS PROGRAMAS Y PROYECTOS DEL GRUPO</t>
  </si>
  <si>
    <t>C-310-704-115</t>
  </si>
  <si>
    <t xml:space="preserve"> ASESOR DEPURACIÓN DE CARTERA</t>
  </si>
  <si>
    <t>C-310-704-114</t>
  </si>
  <si>
    <t xml:space="preserve"> PRESTAR LOS SERVICIOS DE CARACTER TEMPORAL PARA ANALIZAR DEVOLUCIONES Y LEVANTAMIENTO DE NORMATIVIDAD Y PROCESOS</t>
  </si>
  <si>
    <t>C-310-704-113</t>
  </si>
  <si>
    <t xml:space="preserve"> PRESTAR LOS SERVICIOS PERSONALES PARA LA CONCILIACIÓN DE CARTERAS DE LAS 11 REGIONALES, APLICACIÓN RECAUDOS CUENTA A CUENTA, ACTUALIZACIÓN DE DEUDORES</t>
  </si>
  <si>
    <t>C-310-704-112</t>
  </si>
  <si>
    <t xml:space="preserve"> PRESTAR SERVICIOS DE CARÁCTER TEMPORAL PARA APOYAR EL PROCESO DE ACTUALIZACIÓN DE LA INFORMACIÓN EN EL LIQUIDADOR SISACUOTAS DEL GRUPO DE RECAUDO Y CARTERA DE LA DIRECCIÓN ADMINISTRATIVA Y FINANCIERA.</t>
  </si>
  <si>
    <t>C-310-704-111</t>
  </si>
  <si>
    <t xml:space="preserve"> PRESTAR LOS SERVICIOS TEMPORALES PARA LA DEPURACIÓN, ACTUALIZACIÓN Y ENTREGA DEL ARCHIVO HISTORICO DE DEVOLUCIONES</t>
  </si>
  <si>
    <t>C-310-704-110</t>
  </si>
  <si>
    <t xml:space="preserve"> APOYAR AL DESPACHO DE LA DIRECCIÓN ADMINISTRATIVA Y FINANCIERA DEL SENA, ESPECIFICAMENTE EN LOS PROCESOS DE CARTERA DE VIVIENDA Y PROCESOS DE APLICATIVOS DE CARTERA</t>
  </si>
  <si>
    <t>C-310-704-109</t>
  </si>
  <si>
    <t xml:space="preserve"> PRESTAR LOS SERVICIOS PERSONALES DE CARÁCTER TEMPORAL, PARA ACTUALIZAR  LA INFORMACIÓN DE TERCEROS CREADOS EN SIIF II Y APOYAR EL PROCESO DE DEVOLUCIONES.  </t>
  </si>
  <si>
    <t>C-310-704-108</t>
  </si>
  <si>
    <t xml:space="preserve"> PRESTAR LOS SERVICIOS PERSONALES DE CARÁCTER TEMPORAL, PARA APOYAR AL SENA EN EL CARGUE DE INFORMACIÓN DE RECAUDOS,  ACTUALIZACIÓN Y DEPURACIÓN EN EL  APLICATIVO DE APORTES PARAFISCALES DE LAS REGIONALES AMAZONAS, GUANIA, GUAVIARE, VAUPÉS, VICHADA Y PUTUMAYO EN CUANTO A LA INFORMACIÓN DE PAGOS DE LOS RECAUDOS DE CARTERA EN LAS CUENTAS REGIONALES Y APOYAR EL CARGUE DE LA INFORMACIÓN EN EL SIIF NACION II.</t>
  </si>
  <si>
    <t>C-310-704-107</t>
  </si>
  <si>
    <t xml:space="preserve"> PRESTAR LOS SERVICIOS PERSONALES DE CARÁCTER TEMPORAL PARA APOYAR LA ADMINISTRACIÓN DEL MÓDULO DE TRANSACCIONES EN LÍNEA (PSE Y CÓDIGO DE BARRAS) CON LA DEBIDA CONCILIACIÓN Y CONSOLIDACIÓN DE LA INFORMACIÓN NACIONAL Y REGIONAL, RELACIONADA CON LOS RECAUDOS GENERADOS POR LAS DIFERENTES ENTIDADES FINANCIERAS. APOYAR LA APLICACIÓN DE LOS RECAUDOS EN EL MÓDULO DE INGRESOS EN SIIF II, ESPECÍFICAMENTE EN INGRESOS   DIFERENTES A PILA.  </t>
  </si>
  <si>
    <t>C-310-704-106</t>
  </si>
  <si>
    <t xml:space="preserve"> PRESTAR LOS SERVICIOS PERSONALES DE CARÁCTER TEMPORAL, PARA APOYAR, LA ADMINISTRACIÓN Y LA ACTUALIZACIÓN DE LA INFORMACIÓN ASOCIADA CON EL RECAUDO POR TODO CONCEPTO;  APLICAR, REVISAR Y DEPURAR TODA LA INFORMACIÓN QUE PERMITA SUMINISTRAR VERACIDAD Y CONFIABILIDAD TANTO A LOS USUARIOS INTERNOS COMO EXTERNOS. </t>
  </si>
  <si>
    <t>C-310-704-105</t>
  </si>
  <si>
    <t xml:space="preserve"> PRESTAR LOS SERVICIOS PERSONALES DE CARÁCTER TEMPORAL, PARA APOYAR EL CARGUE, ACTUALIZACIÓN, DEPURACIÓN Y CONCILIACIÓN DIARIA EN EL MÓDULO DE LA PLANILLA INTEGRADA DE APORTES PARAFISCALES (PILA) A NIVEL NACIONAL, QUE PERMITA GARANTIZAR EL RECAUDO DE LOS RECURSOS DE LA ENTIDAD; ACTUALIZAR LA INFORMACIÓN DEL SISTEMA SIIF NACION EN EL MÓDULO DE RECAUDO, ESPECÍFICAMENTE LA ACTUALIZACIÓN DE LA INFORMACIÓN DEL SISTEMA PILA.  </t>
  </si>
  <si>
    <t>C-310-704-104</t>
  </si>
  <si>
    <t xml:space="preserve"> CONTRATAR LOS SERVICIOS DE ASESORIA ESPECIALIZADA EN LA GESTIÓN CONTABLE</t>
  </si>
  <si>
    <t>C-310-704-103</t>
  </si>
  <si>
    <t xml:space="preserve"> PRESTACIÓN DE SERVICIOS PERSONALES  DE CARÁCTER TEMPORAL  PARA REALIZAR SEGUIMIENTO, EVALUACIÓN Y CONTROL TÉCNICO AL SISTEMA DE INFORMACIÓN</t>
  </si>
  <si>
    <t>C-310-704-102</t>
  </si>
  <si>
    <t xml:space="preserve"> PRESTACIÓN DE SERVICIOS PERSONALES  DE CARÁCTER TEMPORAL, PARA REALIZAR LAS LABORES DE AUXILIAR BODEGA  DE LA DIRECCIÓN GENERAL.</t>
  </si>
  <si>
    <t>C-310-704-101</t>
  </si>
  <si>
    <t xml:space="preserve"> PRESTACIÓN DE SERVICIOS PROFESIONALES APOYANDO EL PROCESO DE OPERACIÓN DEL SISTEMA SIIF NACIÓN II EN TODOS SUS MÓDULOS </t>
  </si>
  <si>
    <t>C-310-704-100</t>
  </si>
  <si>
    <t xml:space="preserve"> PRESTAR LOS SERVICIOS PROFESIONALES DE CARÁCTER TEMPORAL PARA APOYAR  AL GRUPO DE ALMACENES E INVENTARIOS  EN EL SEGUIMIENTO, EVALUACIÓN Y CONTROL  DE CONTRATOS A CARGO DEL GRUPO </t>
  </si>
  <si>
    <t>C-310-704-99</t>
  </si>
  <si>
    <t xml:space="preserve"> PRESTAR SERVICIOS PROFESIONALES EN EL PROCESO DE CONCILIACIONES BANCARIAS Y DEPURACIÓN DE PARTIDAS CONCILIATORIAS, EN LAS REGIONALES, CENTROS DE FORMACIÓN Y DIRECCIÓN GENERAL</t>
  </si>
  <si>
    <t>C-310-704-98</t>
  </si>
  <si>
    <t xml:space="preserve"> PRESTAR SERVICIOS PROFESIONALES EN EL PROCESO DE CONCILIACIONES BANCARIAS Y DEPURACIÓN DE PARTIDAS CONCILIATORIAS, EN LAS REGIONALES, CENTROS DE FORMACIÓN Y DIRECCIÓN GENERAL.</t>
  </si>
  <si>
    <t>C-310-704-97</t>
  </si>
  <si>
    <t>C-310-704-96</t>
  </si>
  <si>
    <t xml:space="preserve"> APOYO EN EL PROCESO DE CONCILIACIONES BANCARIAS Y DEPURACIÓN DE PARTIDAS CONCILIATORIAS, EN LAS REGIONALES, CENTROS DE FORMACIÓN Y DIRECCIÓN GENERAL.</t>
  </si>
  <si>
    <t>C-310-704-95</t>
  </si>
  <si>
    <t>C-310-704-94</t>
  </si>
  <si>
    <t xml:space="preserve"> PRESTAR LOS SERVICIOS PROFESIONALES DE CARÁCTER TEMPORAL PARA APOYAR  AL GRUPO DE ALMACENES E INVENTARIOS  EN EL SEGUIMIENTO, EVALUACIÓN Y GESTIÓN  EN TEMAS DE ALMACÉN E INVENTARIOS A NIVEL NACIONAL</t>
  </si>
  <si>
    <t>C-310-704-93</t>
  </si>
  <si>
    <t xml:space="preserve"> PRESTAR SERVICIOS PROFESIONALES EN EL REGISTRO, ANÁLISIS Y DEPURACIÓN DE LAS CUENTA DE NOMINA, INVERSIONES, DIFERIDOS Y PROCESOS JUDICIALES </t>
  </si>
  <si>
    <t>C-310-704-92</t>
  </si>
  <si>
    <t xml:space="preserve"> PRESTACIÓN DE SERVICIOS PROFESIONALES EN EL ANÁLISIS, DEPURACIÓN Y CONCILIACIÓN DE   LOS FONDOS DE VIVIENDA, EMPRENDER Y FIC.</t>
  </si>
  <si>
    <t>C-310-704-91</t>
  </si>
  <si>
    <t xml:space="preserve"> APOYO EN EL REGISTRO DE CARTERA, DEDUCCIONES DE NOMINA Y BOTÓN DE PAGO, CORRESPONDIENTE A LOS FONDOS DE VIVIENDA, EMPRENDER Y FIC.</t>
  </si>
  <si>
    <t>C-310-704-90</t>
  </si>
  <si>
    <t>C-310-704-89</t>
  </si>
  <si>
    <t xml:space="preserve"> APOYO EN EL REGISTRO DE CARTERA, DEDUCCIONES DE NOMINA Y BOTÓN DE PAGO, CORRESPONDIENTE A LOS FONDOS DE VIVIENDA, EMPREDER Y FIC.</t>
  </si>
  <si>
    <t>C-310-704-88</t>
  </si>
  <si>
    <t xml:space="preserve"> PRESTACIÓN DE SERVICIOS PROFESIONALES EN EL ANÁLISIS, DEPURACIÓN Y  CONCILIACIÓN DE LOS RECURSOS ENTREGADOS EN ADMINISTRACIÓN Y ANTICIPOS DE CONTRATOS A CARGO DEL SENA EN CADA UNA DE SUS REGIONALES.</t>
  </si>
  <si>
    <t>C-310-704-87</t>
  </si>
  <si>
    <t xml:space="preserve"> PRESTACIÓN DE SERVICIOS PERSONALES  DE CARÁCTER TEMPORAL  PARA APOYAR AL GRUPO DE  ALMACENES E INVENTARIOS EN LA ELABORACIÓN Y SEGUIMIENTO A LOS PLANES DE MEJORAMIENTO, INDICADORES DE GESTIÓN, RIESGOS, TABLAS DE RETENCIÓN DOCUMENTAL, DOCUMENTOS Y FORMATOS DEL PROCESO Y EN LOS DIVERSOS PROGRAMAS Y PROYECTOS DEL GRUPO.</t>
  </si>
  <si>
    <t>C-310-704-86</t>
  </si>
  <si>
    <t>C-310-704-85</t>
  </si>
  <si>
    <t xml:space="preserve"> PRESTACIÓN DE SERVICIOS EN LA CONCILIACIÓN DE LOS RECURSOS ENTREGADOS EN ADMINISTRACIÓN Y ANTICIPOS DE CONTRATOS A CARGO DEL SENA EN CADA UNA DE SUS REGIONALES.</t>
  </si>
  <si>
    <t>C-310-704-84</t>
  </si>
  <si>
    <t xml:space="preserve"> APOYO EN EL REGISTRO DE CONVENIOS Y ANTICIPOS Y SUS RESPECTIVA LEGALIZACIONES.</t>
  </si>
  <si>
    <t>C-310-704-83</t>
  </si>
  <si>
    <t xml:space="preserve"> PRESTACIÓN DE SERVICIOS PERSONALES  DE CARÁCTER TEMPORAL, PARA REALIZAR SEGUIMIENTO, EVALUACIÓN Y CONTROL  A LOS  CENTROS DE  FORMACIÓN Y/O  REGIONALES  EN LOS  TEMAS DE ALMACÉN E INVENTARIOS,  APOYAR EN EL  REGISTRO  OPORTUNO DE ENTRADAS, SALIDAS DE ELEMENTOS, PREPARACIÓN  DE INFORMES DE ALMACÉN A TRAVÉS DEL APLICATIVO PARA EL MANEJO DE LA  INFORMACIÓN DE LOS  RECURSOS FÍSICOS EN LÍNEA Y  LA CONCILIACIÓN CON CONTABILIDAD.</t>
  </si>
  <si>
    <t>C-310-704-82</t>
  </si>
  <si>
    <t xml:space="preserve"> PRESTACIÓN DE SERVICIOS PROFESIONALES EN EL REGISTRO, ANÁLISIS Y CONCILIACIÓN DE LA CARTERA A CARGO DEL SENA POR CADA UNA DE SUS REGIONALES.</t>
  </si>
  <si>
    <t>C-310-704-81</t>
  </si>
  <si>
    <t>C-310-704-80</t>
  </si>
  <si>
    <t>C-310-704-79</t>
  </si>
  <si>
    <t xml:space="preserve"> APOYO EN EL PROCESO DE REGISTRO DE RESOLUCIONES Y BOTÓN DE PAGO DE INGRESOS.</t>
  </si>
  <si>
    <t>C-310-704-78</t>
  </si>
  <si>
    <t xml:space="preserve"> APOYO EN EL PROCESO DE ELABORACIÓN DE BASE DE DATOS  CON LA INFORMACIÓN RECIBIDA DEL MINISTERIO DE HACIENDA </t>
  </si>
  <si>
    <t>C-310-704-77</t>
  </si>
  <si>
    <t xml:space="preserve"> PRESTACIÓN DE SERVICIOS PERSONALES  DE CARÁCTER TEMPORAL, PARA REALIZAR SEGUIMIENTO, EVALUACIÓN Y CONTROL  A LOS  CENTROS DE  FORMACIÓN Y/O  REGIONALES  EN LOS  TEMAS DE ALMACÉN E INVENTARIOS, DE IGUAL FORMA APOYAR EN EL  REGISTRO  OPORTUNO DE ENTRADAS, SALIDAS DE ELEMENTOS, PREPARACIÓN  DE INFORMES DE ALMACÉN A TRAVÉS DEL APLICATIVO PARA EL MANEJO DE LA  INFORMACIÓN DE LOS  RECURSOS FÍSICOS EN LÍNEA. </t>
  </si>
  <si>
    <t>C-310-704-76</t>
  </si>
  <si>
    <t xml:space="preserve"> PRESTAR LOS SERVICIOS PERSONALES DE UN PROFESIONAL QUE APOYE Y BRINDE ASESORÍA EN LOS PROCESOS CONTABLES Y EL SISTEMA INTEGRADO DE INFORMACIÓN FINANCIERA SIIF NACIÓN.</t>
  </si>
  <si>
    <t>C-310-704-75</t>
  </si>
  <si>
    <t>C-310-704-74</t>
  </si>
  <si>
    <t xml:space="preserve"> PRESTACIÓN DE SERVICIOS PROFESIONALES EN EL SEGUIMIENTO, ANÁLISIS Y DEPURACIÓN DE LOS ESTADOS FINANCIEROS DEL SENA EN CADA UNA DE SUS REGIONALES, CENTROS FORMACIÓN Y DIRECCIÓN GENERAL</t>
  </si>
  <si>
    <t>C-310-704-73</t>
  </si>
  <si>
    <t xml:space="preserve"> APOYAR EL GRUPO EN LA ELABORACIÓN Y SEGUIMIENTO A PLANES DE MEJORAMIENTO, INDICADORES DE GESTIÓN, RIESGOS, TABLAS DE RETENCIÓN DOCUMENTAL, DOCUMENTOS Y FORMATOS DEL PROCESO Y EN LOS DIVERSOS PROGRAMAS Y PROYECTOS DEL GRUPO</t>
  </si>
  <si>
    <t>C-310-704-72</t>
  </si>
  <si>
    <t xml:space="preserve"> PRESTACIÓN DE SERVICIOS PROFESIONALES EN EL APOYO EN ANÁLISIS Y DEPURACIÓN DE LAS DIFERENTES CUENTAS CONTABLES QUE CONFORMAN LOS ESTADOS FINANCIEROS DEL SENA.</t>
  </si>
  <si>
    <t>C-310-704-71</t>
  </si>
  <si>
    <t>C-310-704-70</t>
  </si>
  <si>
    <t>C-310-704-69</t>
  </si>
  <si>
    <t xml:space="preserve"> APOYO EN ANÁLISIS Y DEPURACIÓN DE LAS DIFERENTES CUENTAS CONTABLES QUE CONFORMAN LOS ESTADOS FINANCIEROS DEL SENA.</t>
  </si>
  <si>
    <t>C-310-704-68</t>
  </si>
  <si>
    <t xml:space="preserve"> PRESTACIÓN DE SERVICIOS PROFESIONALES EN EL APOYO EN EL REGISTRO, ANÁLISIS Y CONCILIACIÓN DE LAS CUENTA CONTABLES DE PROPIEDAD , PLANTA Y EQUIPO DE TODAS LAS REGIONALES, CENTROS DE FORMACIÓN Y DIRECCIÓN GENERAL DEL SENA.</t>
  </si>
  <si>
    <t>C-310-704-67</t>
  </si>
  <si>
    <t>C-310-704-66</t>
  </si>
  <si>
    <t xml:space="preserve"> APOYO EN EL REGISTRO, ANÁLISIS Y CONCILIACIÓN DE LAS CUENTA CONTABLES DE PROPIEDAD , PLANTA Y EQUIPO DE TODAS LAS REGIONALES, CENTROS DE FORMACIÓN Y DIRECCIÓN GENERAL DEL SENA.</t>
  </si>
  <si>
    <t>C-310-704-65</t>
  </si>
  <si>
    <t xml:space="preserve"> PRESTACIÓN TEMPORAL DE SERVICIOS ESPECIALIZADOS COMO ABOGADO PARA APOYAR LA PLANEACIÓN Y EJECUCIÓN DE LA CONTRATACIÓN DE LOS BIENES Y SERVICIOS REQUERIDOS POR EL SENA.</t>
  </si>
  <si>
    <t>C-310-704-64</t>
  </si>
  <si>
    <t>C-310-704-63</t>
  </si>
  <si>
    <t xml:space="preserve"> APOYAR  AL PROCESO CONTABLE DE  OBLIGACIONES HONORARIOS Y VIÁTICOS DG, SEGUIMIENTO OBLIGACIONES  (PROCESOS PSP), SEGUIMIENTO LEGALIZACIÓN DE VIÁTICOS  Y LEGALIZACIÓN DE VIÁTICOS DG</t>
  </si>
  <si>
    <t>C-310-704-62</t>
  </si>
  <si>
    <t xml:space="preserve"> APOYAR  AL PROCESO CONTABLE DE  OBLIGACIONES HONORARIOS Y VIÁTICOS DG, SEGUIMIENTO OBLIGACIONES  (PROCESOS PSP), SEGUIMIENTO LEGALIZACIÓN DE VIÁTICOS  Y LEGALIZACIÓN DE VIÁTICOS DIRECCIÓN GENERAL</t>
  </si>
  <si>
    <t>C-310-704-61</t>
  </si>
  <si>
    <t>C-310-704-60</t>
  </si>
  <si>
    <t xml:space="preserve"> PRESTACIÓN TEMPORAL DE SERVICIOS PROFESIONALES PARA ELABORAR LOS DOCUMENTOS PRE CONTRACTUALES, CONTRACTUALES Y POST CONTRACTUALES DE CADA UNO DE LOS PROCESOS DE SELECCIÓN ADELANTADOS POR EL GRUPO INTEGRADO DE GESTIÓN CONTRACTUAL DE DIRECCIÓN ADMINISTRATIVA Y FINANCIERA</t>
  </si>
  <si>
    <t>C-310-704-59</t>
  </si>
  <si>
    <t xml:space="preserve"> PRESTACIÓN TEMPORAL DE SERVICIOS PROFESIONALES PARA  APOYAR JURÍDICAMENTE AL GRUPO INTEGRADO DE GESTIÓN CONTRACTUAL DE LA DIRECCIÓN ADMINISTRATIVA Y FINANCIERA EN MATERIA DE CONTRATACIÓN ESTATAL A LA LUZ DE LA NORMATIVIDAD VIGENTE </t>
  </si>
  <si>
    <t>C-310-704-58</t>
  </si>
  <si>
    <t xml:space="preserve"> PRESTACIÓN TEMPORAL DE SERVICIOS PROFESIONALES PARA ASESORAR Y APOYAR AL GRUPO INTEGRADO DE GESTIÓN CONTRACTUAL DE LA DIRECCIÓN ADMINISTRATIVA Y FINANCIERA EN TODAS SUS FUNCIONES Y ESPECIALMENTE EN EL APOYO DE LA ACTIVIDAD CONTRACTUAL QUE ADELANTA ESTE GRUPO</t>
  </si>
  <si>
    <t>C-310-704-57</t>
  </si>
  <si>
    <t xml:space="preserve"> PRESTACIÓN DE SERVICIOS PROFESIONALES PARA APOYAR AL GRUPO INTEGRADO DE GESTIÓN CONTRACTUAL EN LA ELABORACIÓN Y SEGUIMIENTO A PLANES DE MEJORAMIENTO INDICADORES DE GESTIÓN RIESGOS TABLAS DE RETENCIÓN DOCUMENTAL DOCUMENTOS Y FORMATOS DEL PROCESO Y EN LOS DIVERSOS PROGRAMAS Y PROYECTOS DEL GRUPO</t>
  </si>
  <si>
    <t>C-310-704-56</t>
  </si>
  <si>
    <t xml:space="preserve"> APOYAR EL SEGUIMIENTO A GESTIÓN PRESUPUESTLAL  DE  LAS REGIONALES Y  OFICINS  O DIRECIIONES DE LA D.G QUE SE LE SEAN ASIGNADAS.</t>
  </si>
  <si>
    <t>C-310-704-55</t>
  </si>
  <si>
    <t xml:space="preserve"> PRESTACIÓN DE SERVICIOS PROFESIONALES PARA APOYAR AL GRUPO INTEGRADO DE GESTIÓN CONTRACTUAL EN LA REVISIÓN DE ESTUDIOS PREVIOS, RESPUESTAS A OBSERVACIONES, CIRCULARES Y RESOLUCIONES Y EN LA PARTICIPACIÓN EN LOS COMITÉS DE CONTRATACIÓN Y LICITACIONES.</t>
  </si>
  <si>
    <t>C-310-704-54</t>
  </si>
  <si>
    <t xml:space="preserve"> APOYAR EL GRUPO EN LA ELABORACIÓN Y SEGUIMIENTO A PLANES DE MEJORAMIENTO, INDICADORES DE GESTIÓN, RIESGOS, TABLAS DE RETENCION DOCUMENTAL, DOCUMENTOS Y FORMATOS DEL PROCESO Y EN LOS DIVERSOS PROGRAMAS Y PROYECTOS DEL GRUPO.</t>
  </si>
  <si>
    <t>C-310-704-53</t>
  </si>
  <si>
    <t xml:space="preserve"> CONTRATAR LA PRESTACION DE SERVICIOS PERSONALES DE CARÁCTER TEMPORAL PARA APOYAR ADMINISTRATIVAMENTE  EN EL TRAMITE DE LOS PROCESOS CONTRACTUALES Y DEMÁS TEMAS RELACIONADOS CON LA ACTIVIDAD CONTRACTUAL ADELANTADA POR LA DIRECCIÓN ADMINISTRATIVA Y FINANCIERA </t>
  </si>
  <si>
    <t>C-310-704-52</t>
  </si>
  <si>
    <t xml:space="preserve"> ELABORACIÓN DE RESOLUCIONES DE TRASLADO Y MODIFICACIÓN PRESUPUESTAL A NIVEL NACIONAL Y REGISTRO DE LAS MISMAS EN EL SISTEMA SIIF.</t>
  </si>
  <si>
    <t>C-310-704-51</t>
  </si>
  <si>
    <t xml:space="preserve">  APOYAR LA PREPARACIÓN DE INFORMACIÓN PRESUPUESTAL MENSUAL  CONSOLIDADA, PARA SEGUIMIENTO Y DEPURACIÓN DE ASIGNACIONES EN LA DIRECCIÓN GENERAL.  2.       CONTROL, SEGUIMIENTO Y DEPURACIÓN DE DIFERENCIAS FRENTE AL REGISTRO DE ASIGNACIONES A NIVEL NACIONAL.</t>
  </si>
  <si>
    <t>C-310-704-50</t>
  </si>
  <si>
    <t xml:space="preserve"> APOYAR LA ELABORACIÓN DE INFORMES RELACIONADOS CON EL SEGUIMIENTO A LA EJECUCIÓN PRESUPUESTAL DE LAS DIFERENTES REGIONALES Y CENTROS DE FORMACIÓN PROFESIONAL DEL SENA.</t>
  </si>
  <si>
    <t>C-310-704-49</t>
  </si>
  <si>
    <t xml:space="preserve"> PRESTAR LOS SERVICIOS TECNICOS DE CARÁCTER TEMPORAL PARA APOYAR AL SENA GRUPO DE CONSTRUCCIONES Y DIRECCIÓN ADMINISTRATIVA Y FINANCIERA, EN LAS LABORES DE MANEJO INTEGRAL DE APLICACIONES, GESTION ARCHIVO, ADMINISTRACION DE LA DOCUMENTACION E INFORMACION Y DE LAS ACTIVIDADES DESARROLLADAS POR LAS AREAS ANTES MENCIONADAS</t>
  </si>
  <si>
    <t>C-310-704-48</t>
  </si>
  <si>
    <t xml:space="preserve"> REVISAR LOS DOCUMENTOS PARA TRÁMITES Y REGISTRO DE DOCUMENTOS EN  EL SISTEMA DE INFORMACIÓN FINANCIERA.    ELABORAR INFORMES DE LOS PROCESOS PRESUPUESTALES Y SEGUIMIENTO DE CDPS Y COMPROMISOS.</t>
  </si>
  <si>
    <t>C-310-704-47</t>
  </si>
  <si>
    <t xml:space="preserve"> PRESTAR LOS SERVICIOS TECNICOS DE CARÁCTER TEMPORAL PARA APOYAR AL SENA GRUPO DE CONSTRUCCIONES Y DIRECCIÓN ADMINISTRATIVA Y FINANCIERA, EN LAS LABORES DE MANEJO INTEGRAL DE APLICACIONES GRAFICAS  PARA PROYECTOS  ARQUITECTONICOS, DE INGENIERIA, CARTOGRAFIA,FOLLETOS, DIAGRAMACION ENTRE OTROS NECESARIOS EN LOS PROYECTOS ARQUITECTONICOS Y ACTIVIDADES DESARROLLADAS POR LAS AREAS ANTES MENCIONADAS</t>
  </si>
  <si>
    <t>C-310-704-46</t>
  </si>
  <si>
    <t xml:space="preserve"> PRESTAR LOS SERVICIOS PERSONALES DE CARÁCTER TEMPORAL PARA APOYAR EL SERVICIO NACIONAL DE APRENDIZAJE SENA EN LOS DIFERENTES PROCESOS DE CONTRATACIÓN ASI COMO EN LA RECOPILACIÓN DE ESTADÍSTICAS E INDICADORES DE GESTIÓN DE LA DIRECCIÓN ADMINISTRATIVA Y FINANCIERA.</t>
  </si>
  <si>
    <t>C-310-704-45</t>
  </si>
  <si>
    <t xml:space="preserve">  CONTROL SEGUIMIENTO Y DEPURACIÓN DE DIFERENCIAS FRENTE AL REGISTRO DE ASIGNACIONES A NIVEL NACIONAL.</t>
  </si>
  <si>
    <t>C-310-704-44</t>
  </si>
  <si>
    <t xml:space="preserve"> PRESTAR LOS SERVICIOS PERSONALES DE CARÁCTER TEMPORAL PARA APOYAR LA SUPERVISIÓN DE LOS CONTRATOS SUSCRITOS POR LA DIRECCIÓN ADMINISTRATIVA Y FINANCIERA, EN LA REVISIÓN, ANÁLISIS, ORGANIZACIÓN, SEGUIMIENTO Y COMPLEMENTO DE LOS SOPORTES DOCUMENTALES, QUE CONFORMAN LOS EXPEDIENTES DE LOS CONTRATOS A SU CARGO</t>
  </si>
  <si>
    <t>C-310-704-43</t>
  </si>
  <si>
    <t>PRESTAR LOS SERVICIOS PROFESIONALES DE CARÁCTER TEMPORAL PARA PREPARAR DIARIAMENTE LA INFORMACION PRESUPUESTAL, GESTIONAR LO PERTINENTE AL TRAMITE DE VIATICOS PARA FUNCIONARIOS Y CONTRATISTAS DE LA DIRECCION GENERAL Y OTRAS REGIONALES Y ASI REALIZAR LOS CORRESPONDIENTES REGISTROS EN APLICATIVO SIIF NACIÓN.</t>
  </si>
  <si>
    <t>C-310-704-42</t>
  </si>
  <si>
    <t xml:space="preserve"> PRESTACIÓN TEMPORAL DE SERVICIOS PERSONALES PARA APOYAR EN LA PUBLICACIÓN DE LA CONTRATACIÓN DE BIENES Y SERVICIOS REALIZADOS POR LOS CENTROS DE FORMACIÓN DEL SENA EN EL SECOP Y EN LA PAGINA WEB DEL SENA</t>
  </si>
  <si>
    <t>C-310-704-41</t>
  </si>
  <si>
    <t xml:space="preserve"> APOYO AL GRUPO DE CONSTRUCCIONES EN TEMAS RELACIONADOS CON LA INFRAESTRUCTURA FÍSICA DE LA ENTIDAD, SEGUIMIENTO A LAS POSTVENTAS DE LAS OBRAS Y APOYO A LA ELABORACIÓN DEL PLAN MAESTRO RECTOR DE CONSTRUCCIONES DEL SENA.</t>
  </si>
  <si>
    <t>C-310-704-40</t>
  </si>
  <si>
    <t xml:space="preserve"> SEGUIMIENTO Y DEPURACIÓN DE ASIGNACIONES DE LA DIRECCIÓN GENERAL Y REGIONALES EN APLICATIVO FINANCIERO SIIF NACIÓN.</t>
  </si>
  <si>
    <t>C-310-704-39</t>
  </si>
  <si>
    <t xml:space="preserve"> ELABORACIÓN,  ANÁLISIS Y DEPURACIÓN DE REGISTROS DE LA INFORMACIÓN PRESUPUESTAL, DATOS MENSUALES Y ARCHIVOS, PLANOS PARA CONTROL, SEGUIMIENTO DE ASIGNACIONES DE LA DIRECCIÓN GENERAL Y REGIONALES EN APLICATIVO FINANCIERO SIIF NACIÓN.</t>
  </si>
  <si>
    <t>C-310-704-38</t>
  </si>
  <si>
    <t xml:space="preserve"> APOYAR EL GRUPO DE TESORERIA EN LA ELABORACIÓN Y SEGUIMIENTO A PLANES DE MEJORAMIENTO, INDICADORES DE GESTIÓN Y RIESGOS</t>
  </si>
  <si>
    <t>C-310-704-37</t>
  </si>
  <si>
    <t xml:space="preserve"> REVISION DOCUMENTOS - OBLIGACIONES -  REGISTRO DE OP EN SIIF, SEGUIMIENTO ESTADO DE PAGOS EN LA BANCA - REGISTRO DEVOLUCIÓN DE VIATICOS -  EGISTRO Y SEGUIMIENTO EXTENSIVAS </t>
  </si>
  <si>
    <t>C-310-704-36</t>
  </si>
  <si>
    <t xml:space="preserve"> APOYAR Y ASESORAR A LOS USUARIOS DE PRESUPUESTO A NIVEL NACIONAL, ASÍ COMO EL ACOMPAÑAMIENTO ANTE EL MINISTERIO DE HACIENDA PARA ATENDER INCONSISTENCIAS EN LOS PROCESO DE ACTUALIZACIÓN  Y AJUSTES DE LA INFORMACIÓN.</t>
  </si>
  <si>
    <t>C-310-704-35</t>
  </si>
  <si>
    <t xml:space="preserve"> REALIZAR CONTROL Y SEGUIMIENTO A LAS CONCILIACIONES BANCARIAS Y ELABORAR LAS PLANILLAS DE BANCOS A NIVEL NACIONAL</t>
  </si>
  <si>
    <t>C-310-704-34</t>
  </si>
  <si>
    <t>C-310-704-33</t>
  </si>
  <si>
    <t xml:space="preserve"> PRESTACIÓN TEMPORAL DE SERVICIOS PERSONALES PARA APOYAR AL SENA EN LA PUBLICACIÓN DE LOS DOCUMENTOS RELATIVOS A LA CONTRATACIÓN PUBLICA DE LA ENTIDAD EN EL SECOP Y EN LA PAGINA WEB DEL SENA DE LAS SOLICITUDES ENVIADAS POR LA REGIONALES.</t>
  </si>
  <si>
    <t>C-310-704-32</t>
  </si>
  <si>
    <t xml:space="preserve"> REGISTRO Y APROBACIÓN DE TERCEROS EN EL SISTEMA, REGISTRO  - ANALISIS Y SEGUIMIENTO  DE LOS INGRESOS DE LA ENTIDAD EN EL SISTEMA SIIF NACION POR CADA CONCEPTO.</t>
  </si>
  <si>
    <t>C-310-704-31</t>
  </si>
  <si>
    <t xml:space="preserve"> APOYO AL GRUPO DE CONSTRUCCIONES EN TEMAS DE INGENIERÍA CIVIL, EN LAS ÁREAS DE REDES HIDRÁULICAS, SANITARIAS Y DE GAS  Y ADECUACIONES REQUERIDAS POR LOS CENTROS DE FORMACIÓN.</t>
  </si>
  <si>
    <t>C-310-704-30</t>
  </si>
  <si>
    <t xml:space="preserve"> PRESTACIÓN DE LOS SERVICIOS PROFESIONALES APOYANDO AL GRUPO CONSTRUCCIONES PARA REALIZAR LAS ACTIVIDADES QUE PERMITAN EL SEGUIMIENTO A LOS PROYECTOS DE BOLSA CONCURSABLE Y DEMÁS PROYECTOS DE ARQUITECTURA, CONSTRUCCIÓN E INFRAESTRUCTURA FÍSICA DEL SENA, INCLUIDOS DENTRO DEL PLAN 2014</t>
  </si>
  <si>
    <t>C-310-704-29</t>
  </si>
  <si>
    <t xml:space="preserve"> GARANTIZAR, VALIDAR Y AJUSTAR LA VERACIDAD DE LA INFORMACIÓN, LA PARAMETRIZACIÓN E INCONSISTENCIAS DE DATOS EN EL APLICATIVO FINANCIERO SIIF NACIÓN,  REGISTRAR APOYO A  LOS  USUARIOS DEL ÁREA A NIVEL NACIONAL.</t>
  </si>
  <si>
    <t>C-310-704-28</t>
  </si>
  <si>
    <t xml:space="preserve"> PRESTAR TEMPORALMENTE LOS SERVICIOS PROFESIONALES PARA APOYAR EL GRUPO DE CONSTRUCCIONES DE LA DIRECCIÓN ADMINISTRATIVA Y FINANCIERA DEL SENA, A LAS REGIONALES Y A LOS CENTROS DE FORMACIÓN EN LA DEFINICIÓN Y EJECUCIÓN DE LOS ESTUDIOS PREVIOS, PROCESOS DE DISEÑO ARQUITECTÓNICO Y DEFINICIÓN DE ESPECIFICACIONES TÉCNICAS DE LOS PROYECTOS DE CONSTRUCCIONES NUEVAS, ADECUACIONES Y MANTENIMIENTO DE EDIFICACIONES QUE EL SENA REQUIERE EN DIFERENTES SITIOS DEL PAÍS, ASÍ COMO DAR APOYO TÉCNICO EN LOS PROCESO DE SELECCIÓN, CONTRATACIÓN, SUPERVISIÓN INTERVENTORÍA Y SEGUIMIENTO A LOS PROYECTOS Y CONTRATOS A EJECUTAR POR EL SENA, DURANTE LAS DIFERENTES ETAPAS DE DESARROLLO ENTRE OTRAS ACTIVIDADES.</t>
  </si>
  <si>
    <t>C-310-704-27</t>
  </si>
  <si>
    <t xml:space="preserve"> PRESTAR LOS SERVICIOS PROFESIONALES ESPECIALIZADOS DE CARÁCTER TEMPORAL PARA APOYAR LA ORGANIZACIÓN, CONTROL, EJECUCIÓN Y EN GENERAL LA SUPERVISIÓN DE LOS CONTRATOS DE PRESTACIÓN DE LOS SERVICIOS GENERALES CONTRATADOS POR LA DIRECCIÓN GENERAL DEL SENA</t>
  </si>
  <si>
    <t>C-310-704-26</t>
  </si>
  <si>
    <t xml:space="preserve"> REALIZAR SEGUIMIENTO, ASESORIA Y REGISTRO DE PARTIDAS DE LAS  SUBUNIDADES ASIGNADAS A CADA UNO,  VERIFICACIÓN DEL ESTADO DE LAS TRANSACCIONES REGISTRADAS EN EL SISTEMA. </t>
  </si>
  <si>
    <t>C-310-704-25</t>
  </si>
  <si>
    <t xml:space="preserve"> APOYAR LOS PROCEDIMIENTOS ADMINISTRATIVOS GESTIONADOS POR EL GRUPO DE SERVICIOS GENERALES Y ADQUISICIONES, TALES COMO GESTIÓN DE PROGRAMA DE SEGUROS Y DEL CORREDOR DE SEGUROS, INVENTARIO DE VEHÍCULOS, CONTROL DE COMPARENDOS Y MULTAS DE TRÁNSITO, ENTRE OTROS</t>
  </si>
  <si>
    <t>C-310-704-24</t>
  </si>
  <si>
    <t xml:space="preserve"> PRESTACIÓN TEMPORAL DE SERVICIOS PROFESIONALES DE UN ARQUITECTO PARA APOYAR AL SENA GRUPO DE CONSTRUCCIONES Y DIRECCIÓN ADMINISTRATIVA Y FINANCIERA, EN LA ACTUALIZACIÓN DE LA TITULACIÓN DE LOS INMUEBLES DE LA ENTIDAD, CONTROL Y SEGUIMIENTO DE COMODATOS, DACIONES EN PAGO E INMUEBLES DE ESTUPEFACIENTES, ACOPIO, MONITOREO Y SISTEMATIZACIÓN DE LA INFORMACIÓN Y LEGALIZACIÓN DE LOS BIENES INMUEBLES DE LA ENTIDAD, LA ACTUALIZACIÓN DE LA BASE DE DATOS DE CISA, ENTRE OTRAS ACTIVIDADES</t>
  </si>
  <si>
    <t>C-310-704-23</t>
  </si>
  <si>
    <t xml:space="preserve"> PRESTAR LOS SERVICIOS PROFESIONALES DE CARÁCTER TEMPORAL PARA APOYAR LAS LABORES DE: CONTROL FINANCIERO Y PRESUPUESTAL DE LOS CONTRATO DE SERVICIOS GENERALES Y ADQUISICIONES SUPERVISADOS POR EL GRUPO DE SERVICIOS GENERALES Y ADQUISICIONES DEL SENA, ASÍ COMO APOYAR LA REVISIÓN DE LA FACTURACIÓN, LA PROYECCIÓN DE CONCEPTOS FINANCIEROS COMERCIALES Y TRIBUTARIOS, Y APOYAR LA ORGANIZACIÓN, CONTROL  Y EJECUCIÓN PROPIA DE LOS SERVICIOS GENERALES CONTRATADOS POR EL SENA</t>
  </si>
  <si>
    <t>C-310-704-22</t>
  </si>
  <si>
    <t>C-310-704-21</t>
  </si>
  <si>
    <t xml:space="preserve"> PRESTAR LOS SERVICIOS PROFESIONALES PARA APOYAR AL COORDINADOR DEL GRUPO DE SERVICIOS GENERALES EN EL SEGUIMIENTO Y CONTROL DE LA EJECUCIÓN DE LOS CONTRATOS DE SUMINISTRO DE PAPELERÍA Y DE TIQUETES AÉREOS, ASÍ COMO APOYAR LA ORGANIZACIÓN,  CONTROL Y EJECUCIÓN Y CONSOLIDACIÓN DE LA INFORMACIÓN DE LOS DIFERENTES PROCESOS A CARGO DEL GRUPO DE SERVICIOS GENERALES Y ADQUISICIONES. </t>
  </si>
  <si>
    <t>C-310-704-20</t>
  </si>
  <si>
    <t xml:space="preserve"> PRESTAR LOS SERVICIOS PROFESIONALES DE CARÁCTER TEMPORAL EN ASESORÍA JURÍDICA EN LA GESTIÓN, PROPUESTA DE POLÍTICAS Y NORMATIVIDAD PARA LA ADMINISTRACIÓN DE LOS RECURSOS FÍSICOS, FINANCIEROS Y ECONÓMICOS DEL SENA, ASÍ COMO BRINDAR APOYO AL DESPACHO DE LA DIRECCIÓN ADMINISTRATIVA Y FINANCIERA DEL SENA EN LA PROYECCIÓN Y REVISIÓN DE DOCUMENTOS QUE DEBA FIRMAR EL DIRECTOR DEL ÁREA. </t>
  </si>
  <si>
    <t>C-310-704-19</t>
  </si>
  <si>
    <t xml:space="preserve"> PRESTAR LOS SERVICIOS PROFESIONALES DE CARÁCTER TEMPORAL PARA APOYAR LA SUPERVISIÓN DE LOS CONTRATOS DE: SUMINISTRO DE PAPELERÍA Y VIGILANCIA,  SUSCRITOS POR EL SENA, Y COORDINADOS POR EL GRUPO DE SERVICIOS GENERALES Y ADQUISICIONES, ASÍ COMO APOYAR LA ORGANIZACIÓN, CONTROL Y EJECUCIÓN PROPIA DE LOS SERVICIOS GENERALES CONTRATADOS POR EL SENA</t>
  </si>
  <si>
    <t>C-310-704-18</t>
  </si>
  <si>
    <t xml:space="preserve"> APOYO  COMO GESTOR DEL DAF EN LOS TEMAS REALCIONADOSDEL SISTEMA DE GESTION INTEGRADO.</t>
  </si>
  <si>
    <t>C-310-704-17</t>
  </si>
  <si>
    <t xml:space="preserve"> PRESTACIÓN DE SERVICIOS PROFESIONALES PARA APOYAR EN LA PLANEACIÓN, ELABORACIÓN DE ANÁLISIS DEL SECTOR Y RIEGOS PREVISIBLES DE LOS DIFERENTES PROCESOS DE CONTRATACIÓN ADELANTADOS POR LA DIRECCIÓN GENERAL DEL SENA, REGIONALES Y CENTROS DE FORMACIÓN.</t>
  </si>
  <si>
    <t>C-310-704-16</t>
  </si>
  <si>
    <t xml:space="preserve"> PRESTAR TEMPORALMENTE LOS SERVICIOS PROFESIONALES PARA APOYAR AL GRUPO DE CONSTRUCCIONES DE LA DIRECCIÓN ADMINISTRATIVA Y FINANCIERA DEL SENA, A LAS REGIONALES Y A LOS CENTROS DE FORMACIÓN, EN LA ESTRUCTURACIÓN Y ELABORACIÓN DE PROYECTOS ARQUITECTÓNICOS EN FUNCIÓN DE LOS PROGRAMAS DE FORMACIÓN DE LA ENTIDAD, APOYO EN LA DEFINICIÓN DE PROCEDIMIENTOS DE CONTROL Y SEGUIMIENTO DE PROYECTOS ARQUITECTÓNICOS Y CONTRATOS DE OBRA QUE EL SENA ADELANTE EN DIFERENTES REGIONES DEL PAÍS, ASÍ COMO DAR APOYO TÉCNICO EN LA CONCEPCIÓN Y DEFINICIÓN DE MECANISMOS DE ESTANDARIZACIÓN PARA FORMULACIÓN Y EJECUCIÓN DE PROYECTOS ARQUITECTÓNICOS EN SUS DIFERENTES ETAPAS, ENTRE OTRAS ACTIVIDADES</t>
  </si>
  <si>
    <t>C-310-704-15</t>
  </si>
  <si>
    <t xml:space="preserve"> PRESTACIÓN TEMPORAL DE SERVICIOS PROFESIONALES DE UN ABOGADO PARA APOYAR AL SENA GRUPO DE CONSTRUCCIONES Y DIRECCIÓN ADMINISTRATIVA Y FINANCIERA, EN LA ACTUALIZACIÓN DE LA TITULACIÓN DE LOS INMUEBLES DE LA ENTIDAD, CONTROL Y SEGUIMIENTO DE COMODATOS, DACIONES EN PAGO E INMUEBLES DE ESTUPEFACIENTES, ACOPIO, MONITOREO Y SISTEMATIZACIÓN DE LA INFORMACIÓN Y LEGALIZACIÓN DE LOS BIENES INMUEBLES DE LA ENTIDAD, LA ACTUALIZACIÓN DE LA BASE DE DATOS DE CISA, ENTRE OTRAS ACTIVIDADES</t>
  </si>
  <si>
    <t>C-310-704-14</t>
  </si>
  <si>
    <t xml:space="preserve"> PRESTAR LOS SERVICIOS DE CARÁCTER TEMPORAL COMO APOYO PROFESIONAL A LA DIRECCIÓN ADMINISTRATIVA Y FINANCIERA A SUS GRUPOS ADSCRITOS EN LA RELACIÓN CON LA PROYECCIÓN DE RESPUESTAS A DERECHOS DE PETICIÓN, REVISIÓN DE ACTAS ADMINISTRATIVAS, REVISIÓN DE ACTAS ADMINISTRATIVAS, REVISIÓN DE PÓLIZAS Y EN GENERAL CUALQUIER APOYO DE CARÁCTER LEGAL QUE REQUIERA ESTA DIRECCIÓN</t>
  </si>
  <si>
    <t>C-310-704-13</t>
  </si>
  <si>
    <t xml:space="preserve"> APOYO A LA DIRECCIÓN EN LOS  DIFERENTES PROYECTOS DE MEJORA  , ASI  COMO EN EL SEGUIMIENTO DE METAS A LAS LABORES EJECUTADAS POR CADA UNO DE LOS GRUPOS DE LA DIRECCIÓN </t>
  </si>
  <si>
    <t>C-310-704-12</t>
  </si>
  <si>
    <t xml:space="preserve"> LA PRESTACIÓN DE SERVICIOS PROFESIONALES PARA APOYAR AL GRUPO DE CONSTRUCCIONES DE LA DIRECCIÓN ADMINISTRATIVA DEL SENA EN LA IDENTIFICACIÓN, DEFINICIÓN Y ESTANDARIZACIÓN DE CRITERIOS Y PARÁMETROS JURÍDICOS Y TÉCNICOS, IDENTIFICANDO LOS ASPECTOS DINÁMICOS QUE DEBEN TENERSE EN CUENTA PARA LOS PROCESOS DE SELECCIÓN EN TEMAS DE CONTRATACIÓN DE OBRAS PÚBLICAS DEL SENA</t>
  </si>
  <si>
    <t>C-310-704-11</t>
  </si>
  <si>
    <t xml:space="preserve"> PRESTACIÓN DE SERVICIOS PROFESIONALES PARA APOYAR TÉCNICAMENTE LOS PROCESOS DE CONTRATACIÓN REALIZADOS POR EL GRUPO INTEGRADO DE GESTIÓN CONTRACTUAL</t>
  </si>
  <si>
    <t>C-310-704-10</t>
  </si>
  <si>
    <t xml:space="preserve"> PRESTAR SERVICIOS PROFESIONALES DE CARÁCTER TEMPORAL PARA HACER  SEGUIMIENTO AL PLAN DE MEJORAMIENTO DE LA DIRECCIÓN ADMINISTRATIVA Y FINANCIERA, REVISIÓN Y CONSOLIDACIÓN DE LAS RESPUESTAS A LAS SOLICITUDES QUE REALICEN LOS DIFERENTES ENTIDADES Y ORGANISMOS DE CONTROL.</t>
  </si>
  <si>
    <t>C-310-704-9</t>
  </si>
  <si>
    <t xml:space="preserve"> PRESTACIÓN DE SERVICIOS PROFESIONALES DE CARÁCTER TEMPORAL PARA APOYAR EN LA GESTIÓN DE LOS PROCESOS DE CONTRATACIÓN PARA LAS DIFERENTES ÁREAS DE LA DIRECCIÓN GENERAL DEL SENA</t>
  </si>
  <si>
    <t>C-310-704-8</t>
  </si>
  <si>
    <t>C-310-704-7</t>
  </si>
  <si>
    <t xml:space="preserve"> APOYO A LA FISCALIZACIÓN APORTES Y FIC</t>
  </si>
  <si>
    <t>C-310-704-6</t>
  </si>
  <si>
    <t xml:space="preserve"> APOYO JURIDICO A LA COORDINACIÓN  NORMALIZACIÓN DE CARTERA</t>
  </si>
  <si>
    <t>C-310-704-5</t>
  </si>
  <si>
    <t xml:space="preserve"> APOYO A LA GESTION Y SEGUIMIENTO A LAS REGIONALES EN EL DEBIDO PROCESO DE FISCALIZACION Y COBRO</t>
  </si>
  <si>
    <t>C-310-704-4</t>
  </si>
  <si>
    <t xml:space="preserve"> APOYAR  EL DEBIDO RECAUDO Y COBRO DE LA CARTERA MISIONAL Y MULTAS DEL MINISTERIO DE TRABAJO</t>
  </si>
  <si>
    <t>C-310-704-3</t>
  </si>
  <si>
    <t xml:space="preserve"> PRESTAR SERVICIOS PROFESIONALES DE CARÁCTER TEMPORAL PARA APOYAR EN LA DOCUMENTACIÓN DE PROCESOS DE LA DIRECCIÓN ADMINISTRATIVA Y FINANCIERA.</t>
  </si>
  <si>
    <t>C-310-704-2</t>
  </si>
  <si>
    <t>APOYAR LA  FISCALIZACIÓN EN CONTRATO DE APRENDIZAJE, APORTES, FIC. Y EL DEBIDO RECAUDO Y COBRO DE LA CARTERA MISIONAL Y MULTAS DEL MINISTERIO DE TRABAJO</t>
  </si>
  <si>
    <t>gestioncontractual@sena.edu.co</t>
  </si>
  <si>
    <t>Recursos propios</t>
  </si>
  <si>
    <t>Minima cuantia</t>
  </si>
  <si>
    <t>12 meses</t>
  </si>
  <si>
    <t>Contratar el servicio de mantenimiento preventivo y correctivo con suministro de repuestos del sistema de control de acceso de la Dirección General</t>
  </si>
  <si>
    <t>POR SOLICITAR</t>
  </si>
  <si>
    <t>SI</t>
  </si>
  <si>
    <t>Licitación Pública</t>
  </si>
  <si>
    <t>44 meses</t>
  </si>
  <si>
    <t>Prestacion del servicio de vigilancia a nivel nacional en las instalaciones del SENA</t>
  </si>
  <si>
    <t>8 meses</t>
  </si>
  <si>
    <t xml:space="preserve">RECURSOS PROPIOS </t>
  </si>
  <si>
    <t>SELECCIÓN ABREVIADA</t>
  </si>
  <si>
    <t>1 MES</t>
  </si>
  <si>
    <t>ADQUISICION DE VEHICULOS</t>
  </si>
  <si>
    <t>MINIMA CUANTIA</t>
  </si>
  <si>
    <t>FERRETERÍA</t>
  </si>
  <si>
    <t>MÍNIMA CUANTÍA</t>
  </si>
  <si>
    <t>ADQUISICIÓN E INSTALACIÓN DE AVISOS DE SEÑALIZACIÓN</t>
  </si>
  <si>
    <t>LICITACION PÚBLICA</t>
  </si>
  <si>
    <t>8 MESES</t>
  </si>
  <si>
    <t>MANTENIMIENTO PREVENTIVO Y CORRECTIVO PARA LOS VEHICULOS DEL PARQUE AUTOMOTOR DE LA DIRECCION GENERAL</t>
  </si>
  <si>
    <t>LICITACION PUBLICA</t>
  </si>
  <si>
    <t>18 MESES</t>
  </si>
  <si>
    <t>CONTRATACION DEL PROGRAMA DE SEGUROS  PARA EL SENA</t>
  </si>
  <si>
    <t xml:space="preserve">60105400, 84131500, 84131600, </t>
  </si>
  <si>
    <t>10 MESES</t>
  </si>
  <si>
    <t>SUMINISTRO DE COMBUSTIBLE PARA PARQUE AUTOMOTOR Y PLANTA ELECTRICA</t>
  </si>
  <si>
    <t>SIN SOLICITAR</t>
  </si>
  <si>
    <t>44 MESES</t>
  </si>
  <si>
    <t>SUMINISTRO DE TIQUETES AÉREOS NACIONALES E INTERNACIONALES PARA LA DIRECCION GENERAL</t>
  </si>
  <si>
    <t>papeleria@sena.edu.co</t>
  </si>
  <si>
    <t>Suministro y distribución de elementos y útiles de oficina, papelería, insumos para archivo e impresión bajo el sistema de proveeduría integral</t>
  </si>
  <si>
    <t>vigilancia@sena.edu.co</t>
  </si>
  <si>
    <t xml:space="preserve">NO APLICA </t>
  </si>
  <si>
    <t>un mes</t>
  </si>
  <si>
    <t>Compra de camaras de seguridad y circuito cerrado de television para la Dirección General del SENA</t>
  </si>
  <si>
    <t>correo institucional (aseoy cafeteria@sena.edu.co)</t>
  </si>
  <si>
    <t xml:space="preserve">SERVICIO INTEGRAL DE ASEO Y CAFETERIA CON SUMINISTROS DE INSUMOS </t>
  </si>
  <si>
    <t>76111500, 10191500, 14111700, 40141700, 47121600, 47121700, 47121800, 47131500, 47131600, 47131800, 49241700, 50161500, 50201700, 52151500, 53131600</t>
  </si>
  <si>
    <t xml:space="preserve">COORDINADOR GRUPO DE SERVICIOS GENERALES </t>
  </si>
  <si>
    <t xml:space="preserve">NO </t>
  </si>
  <si>
    <t xml:space="preserve">MINIMA CUANTIA </t>
  </si>
  <si>
    <t>Prestación del  servicio,  a todo costo y bajo la modalidad de outsourcing, de fotocopiado y servicios afines tales como: fotoplanos, ampliaciones, reducciones,  anillados, laminado, encuadernaciones, velobind, entre otros, para la Dirección General del SENA</t>
  </si>
  <si>
    <t xml:space="preserve">82121701, 44103100 , 14111507 </t>
  </si>
  <si>
    <t xml:space="preserve">emorenog@sena.edu.co </t>
  </si>
  <si>
    <t>Propios</t>
  </si>
  <si>
    <t xml:space="preserve">contratación directa </t>
  </si>
  <si>
    <t>4 meses</t>
  </si>
  <si>
    <t>Prestación de servicios profesionales de carácter temporal, para apoyar a la Dirección General del SENA en el seguimiento a compromisos surgidos de reuniones del Director General, así como en el diseño de presentaciones del Director General para la interacción con los clientes internos y externos.</t>
  </si>
  <si>
    <t xml:space="preserve">FRANCISCO JAVIER CARDON ACOSTA
</t>
  </si>
  <si>
    <t>PROPIOS</t>
  </si>
  <si>
    <t>11 MESES</t>
  </si>
  <si>
    <t>FEBRERO DE 2049</t>
  </si>
  <si>
    <t>MANTENIMIENTO DE INMUEBLES E INFRAESTRUCTURA FISICA A CARGO DE LA DIRECCION GENERAL: ASCENSORES, MOTOBOMBAS, PLANTA ELECTRICA, OTROS</t>
  </si>
  <si>
    <t>CONCURSO DE MERITOS</t>
  </si>
  <si>
    <t>FEBRERO DE 2050</t>
  </si>
  <si>
    <t>CONTRATAR LA INTERVENTORÍA DE LAS ADECUACIONES Y ACCIONES DE MANTENIMIENTO DE LOS EDIFICIOS DE LA DIRECCIÓN GENERAL, (TRES TORRES, EDIFICIO COLÓN, CASA CALLE 39, SERVICIO MÉDICO PLAZOLETA)</t>
  </si>
  <si>
    <t>CONTRATAR MANTENIMIENTO Y ADECUACIÓN  DE LOS EDIFICIOS DE LA DIRECCIÓN GENERAL, (TRES TORRES, EDIFICIO COLÓN, CASA CALLE 39, SERVICIO MÉDICO PLAZOLETA)</t>
  </si>
  <si>
    <t>FEBRERO DE 2048</t>
  </si>
  <si>
    <t>INTERVENTORIA PARA LA CONSTRUCCIÓN DE LA SEDE ADMINISTRATIVA Y DE SERVICIOS DE LA DIRECCIÓN GENERAL DEL SENA EN BOGOTÁ D.C.</t>
  </si>
  <si>
    <t>FEBRERO DE 2047</t>
  </si>
  <si>
    <t>CONSTRUCCIÓN SEDE ADMINISTRATIVA Y DE SERVICIOS DE LA DIRECCIÓN GENERAL DEL SENA EN BOGOTÁ D.C.</t>
  </si>
  <si>
    <t>FEBRERO DE 2046</t>
  </si>
  <si>
    <t>INTERVENTORIA TECNICA DEL SUMINISTRO, INSTALACIÓN Y PUESTA EN FUNCIONAMIENTO ASCENSORES DIRECCIÓN GENERAL DEL SENA</t>
  </si>
  <si>
    <t>FEBRERO DE 2045</t>
  </si>
  <si>
    <t>CONTRATAR EL SUMINISTRO, INSTALACIÓN Y PUESTA EN FUNCIONAMIENTO ASCENSORES DIRECCIÓN GENERAL DEL SENA</t>
  </si>
  <si>
    <t>FEBRERO DE 2044</t>
  </si>
  <si>
    <t xml:space="preserve">CONTRATAR LA INTERVENTORÍA DE  LAS OBRAS DE TERMINACIÓN PARA LA PUESTA EN FUNCIONAMIENTO DE LA NUEVA SEDE CENTRO DE DESARROLLO AGROEMPRESARIAL, (CHÍA) </t>
  </si>
  <si>
    <t>FEBRERO DE 2043</t>
  </si>
  <si>
    <t xml:space="preserve">CONTRATAR LAS OBRAS DE TERMINACIÓN PARA LA PUESTA EN FUNCIONAMIENTO DE LA NUEVA SEDE CENTRO DE DESARROLLO AGROEMPRESARIAL, (CHÍA)  </t>
  </si>
  <si>
    <t>FEBRERO DE 2042</t>
  </si>
  <si>
    <t>CONTRATAR LA INTERVENTORÍA PARA LAS OBRAS DE CONSTRUCCION  NUEVA SEDE CENTRO DE RECURSOS NATURALES, INDUSTRIA Y BIODIVERSIDAD, QUIBDÓ, REGIONAL CHOCÓ (MINERCOL)</t>
  </si>
  <si>
    <t>FEBRERO DE 2041</t>
  </si>
  <si>
    <t>CONTRATAR LAS OBRAS DE  CONSTRUCCION NUEVA SEDE CENTRO DE RECURSOS NATURALES, INDUSTRIA Y BIODIVERSIDAD, QUIBDÓ, REGIONAL CHOCÓ (MINERCOL)</t>
  </si>
  <si>
    <t>FEBRERO DE 2040</t>
  </si>
  <si>
    <t>CONTRATAR LA INTERVENTORÍA PARA LAS OBRAS DE REFORZAMIENTO  CONSTRUCCIONES SEDE GIRARDOT  - REGIONAL CUNDINAMARCA</t>
  </si>
  <si>
    <t>FEBRERO DE 2039</t>
  </si>
  <si>
    <t>CONTRATAR OBRAS DE REFORZAMIENTO  CONSTRUCCIONES SEDE GIRARDOT  - REGIONAL CUNDINAMARCA</t>
  </si>
  <si>
    <t>FEBRERO DE 2038</t>
  </si>
  <si>
    <t>CONTRATAR LA INTERVENTORÍA PARA LAS OBRAS DE REFORZAMIENTO  CONSTRUCCIONES SEDE  VILLETA  - REGIONAL CUNDINAMARCA</t>
  </si>
  <si>
    <t>FEBRERO DE 2037</t>
  </si>
  <si>
    <t>CONTRATAR OBRAS DE REFORZAMIENTO  CONSTRUCCIONES SEDE  VILLETA  - REGIONAL CUNDINAMARCA</t>
  </si>
  <si>
    <t>FEBRERO DE 2036</t>
  </si>
  <si>
    <t>CONTRATAR  LA INTERVENTORÍA A  LOS ESTUDIOS DE VULNERABILIDAD SÍSMICA DE LAS CONSTRUCCIONES DEL SENA</t>
  </si>
  <si>
    <t>FEBRERO DE 2035</t>
  </si>
  <si>
    <t>CONTRATAR LOS ESTUDIOS DE VULNERABILIDAD SÍSMICA DE LAS CONSTRUCCIONES DEL SENA</t>
  </si>
  <si>
    <t>FEBRERO DE 2034</t>
  </si>
  <si>
    <t>CONTRATACION DE DISEÑOS PARA LA MODERNIZACIÓN DEL CENTRO</t>
  </si>
  <si>
    <t>FEBRERO DE 2033</t>
  </si>
  <si>
    <t>RECUPERACION ESTRUCTURAL DOMO CAFETERIA COMPLEJO SALOMIA</t>
  </si>
  <si>
    <t>FEBRERO DE 2032</t>
  </si>
  <si>
    <t>CONSTRUCCION, ADECUACION  y DOTACION DE LA FASE II DE LA SUBSEDE SALUD SAN JUAN DE DIOS, DEL CENTRO DE SERVICIOS EMPRESARIALES Y TURISTICOS DE BUCARAMANGA</t>
  </si>
  <si>
    <t>FEBRERO DE 2031</t>
  </si>
  <si>
    <t>IMPLEMENTACIÓN DE AMBIENTES DE FORMACION EN MARICULTURA EN EL CENTRO DE FORMACIÓN TURÍSTICA,  GENTE DE MAR Y SERVICIOS  DEL SENA REGIONAL SAN ANDRÉS</t>
  </si>
  <si>
    <t>FEBRERO DE 2030</t>
  </si>
  <si>
    <t>AMPLIACION Y MODERNIZACION DE NUEVOS AMBIENTES DE APRENDIZAJE PARA EL DESARROLLO Y EJECUCION DE LA FORMACION  ROFESIONAL- HOTEL INTEGRAL EN EL CENTRO DE FORMACION TURISTICA, GENTE DE MAR Y SERVICIOS</t>
  </si>
  <si>
    <t>FEBRERO DE 2029</t>
  </si>
  <si>
    <t>ESCUELA CULTURAL, GASTRONÓMICA Y TURISTICA ¨CALLE DE LA FUNDACIÓN¨ SENA RISARALDA</t>
  </si>
  <si>
    <t>FEBRERO DE 2028</t>
  </si>
  <si>
    <t>CONSTRUCCIÓN DE LA ESCUELA NACIONAL DE LA CALIDAD DEL CAFÉ</t>
  </si>
  <si>
    <t>FEBRERO DE 2027</t>
  </si>
  <si>
    <t>TECNO ACADEMIA TÚQUERRES</t>
  </si>
  <si>
    <t>FEBRERO DE 2026</t>
  </si>
  <si>
    <t>CONSTRUCCION II FASE DE LA SEDE PARA EL CENTRO AGROINDUSTRIAL Y PESQUERO DE LA COSTA PACIFICA UBICADO EN EL KM 21 VIA TUMACO – PASTO DEPARTAMENTO DE NARIÑO</t>
  </si>
  <si>
    <t>FEBRERO DE 2025</t>
  </si>
  <si>
    <t>OPTIMIZACIÓN DEL AMBIENTE DE FPI PARA SOLDADURA DEL CENTRO DE INDUSTRIA Y SERVICIOS DEL META</t>
  </si>
  <si>
    <t>FEBRERO DE 2024</t>
  </si>
  <si>
    <t xml:space="preserve">OPTIMIZACION DE LA CAPACIDAD DEL CENTRO AGROINDUSTRIAL DEL META A TRAVES DE LA CONSTRUCCION DE AMBIENTES DE FORMACION </t>
  </si>
  <si>
    <t>FEBRERO DE 2023</t>
  </si>
  <si>
    <t>DISEÑO Y CONSTRUCCIÓN SEDE ALTERNA URBANA CENTRO DE INDUSTRIA Y SERVICIOS DEL META (VILLAVICENCIO)</t>
  </si>
  <si>
    <t>FEBRERO DE 2022</t>
  </si>
  <si>
    <t>ESCUELA REGIONAL DE HOTELERIA, TURISMO Y GASTRONOMIA</t>
  </si>
  <si>
    <t>FEBRERO DE 2021</t>
  </si>
  <si>
    <t>CONSTRUCCION DE DIEZ (10) AMBIENTES CONVENCIONALES PARA IMPARTIR FORMACION PROFESIONAL EN CENTRO DE LA INDUSTRIA, LA EMPRESA Y LOS SERVICIOS DEL SENA REGIONAL HUILA.</t>
  </si>
  <si>
    <t>FEBRERO DE 2020</t>
  </si>
  <si>
    <t>FORTALECIMIENTO DE AMBIENTES DE FORMACION PLURITECNOLOGICOS EN EL CONTEXTO AGROINDUSTRIAL DE PROCESAMIENTO DE ALIMENTOS DE LAS REDES AGRICOLA Y PECUARIA</t>
  </si>
  <si>
    <t>FEBRERO DE 2019</t>
  </si>
  <si>
    <t>FORTALECIMIENTO DE LA CULTURA EN EL MANEJO, CONSERVACIÓN Y MEJORAMIENTO DE SUELOS Y AGUAS, MEDIANTE LA ADECUACIÓN DE LA INFRAESTRUCTURA DEL LABORATORIO DE ANÁLISIS QUÍMICO Y MICROBIOLÓGICO DEL CENTRO DE FORMACIÓN AGROINDUSTRIAL LA ANGOSTURA</t>
  </si>
  <si>
    <t>FEBRERO DE 2018</t>
  </si>
  <si>
    <t>AMPLIACIÓN Y ADECUACIÓN DE LOS AMBIENTES DE APRENDIZAJE Y AMBIENTES DE DESARROLLO HUMANO EN EL CENTRO AGROEMPRESARIAL SENA REGIONAL CESAR</t>
  </si>
  <si>
    <t>FEBRERO DE 2017</t>
  </si>
  <si>
    <t>CONSTRUCCIÓBN, AMPLIACIÓN Y DOTACIÓN DE LA INFRAESTRUCTURA FÍSICA Y TECNOLÓGICA, DEL CENTRO TECNOLÓGICO DE LA AMAZONÍA</t>
  </si>
  <si>
    <t>FEBRERO DE 2016</t>
  </si>
  <si>
    <t>CONSTRUCCIÓN DE AMBIENTES DE FORMACIÓN Y MODERNIZACIÓN DE LA PLANTA FISICA DEL CENTRO PECUARIO Y AGROEMPRESARIAL</t>
  </si>
  <si>
    <t>FEBRERO DE 2015</t>
  </si>
  <si>
    <t>CONSTRUCCION DEL BLOQUE TECNOLOGICO PARA EL DESARROLLO DE LA CADENA AGROINDUSTRIAL DEL CENTRO AGROEMPRESARIAL Y MINERO DE BOLIVAR</t>
  </si>
  <si>
    <t>FEBRERO DE 2014</t>
  </si>
  <si>
    <t>FORTALECIMIENTO DE LA INFRAESTRUCTURA FISICA Y TECNOLOGICA DEL CENTRO NACIONAL COLOMBO ALEMÁN – SEDE MALAMBO - PARA SATISFACER CON CALIDAD OPORTUNIDAD Y PERTINENCIA A LA CRECIENTE DEMANDA DE FORMACIÓN PROFESIONAL GENERADA POR LA INDUSTRIA APOSTADA EN LA BANDA ORIENTAL DEL DEPARTAMENTO DEL ATLÁNTICO.</t>
  </si>
  <si>
    <t>Concurso de méritos</t>
  </si>
  <si>
    <t>Enero 2 de 2014</t>
  </si>
  <si>
    <t>Contratar servicios para dotar a los tecnoparques en herramientas para realizar vigilancia tecnológica</t>
  </si>
  <si>
    <t>Bases de datos</t>
  </si>
  <si>
    <t>Contratar editorial para editar, diseñar, producir las publicaciones que resulten de las investigaciones que resulten en el marco del Sistema de Investigación, Desarrollo Tecnológico e Innovación</t>
  </si>
  <si>
    <t>Publicaciones</t>
  </si>
  <si>
    <t>Contratar servicios para capacitar instructores y gestores a nivel nacional en temas de innovación</t>
  </si>
  <si>
    <t>Capacitación</t>
  </si>
  <si>
    <t>Contratar los servicios de Interventoría técnica, administrativa, jurídica, financiera y presupuestal de los convenios suscritos en el marco de las Convocatorias del Programa de Investigación, Desarrollo Tecnológico e Innovación, desde su legalización hasta su liquidación</t>
  </si>
  <si>
    <t>Interventoría convenios Innovación</t>
  </si>
  <si>
    <t>Contratar los servicios profesionales de carácter temporal de una persona jurídica para apoyar la verificación económica y evaluación técnica de los proyectos de investigación, desarrollo tecnológico e innovación presentados por los proponentes en el marco de la Convocatoria de la línea de fomento a  la innovación</t>
  </si>
  <si>
    <t>Evaluación propuestas Innovación</t>
  </si>
  <si>
    <t>Convocar al sector empresarial en general, con el fin de que presenten propuestas para desarrollar proyectos de innovación y desarrollo tecnológico que impacten la productividad y competitividad de las empresas.</t>
  </si>
  <si>
    <t>Convocatoria Línea Fomento a la innovación en las empresas</t>
  </si>
  <si>
    <t>Carlos Lugo Silva, Coordinador Grupo Investigación, Desarrollo Tecnológico e Innovación, Ext.12903</t>
  </si>
  <si>
    <t>Directa</t>
  </si>
  <si>
    <t>Apoyar el desarrollo de estrategias para la modernización de la infraestructura tecnologica de los ambientes para el desarrollo de proyectos de la Red Tecnoaprque</t>
  </si>
  <si>
    <t>Apoyar el desarrollo, consolidación y seguimiento de la estrategia de innovación abierta de la Red Tecnoparque a nivel nacional y brindar apoyo en el seguimiento de diferentes actividades del programa</t>
  </si>
  <si>
    <t xml:space="preserve">Apoyar el  diseño, desarrollo,  implementación y seguimietno  de procesos que contribuyan a la articulacion con el sector gobierno, empresa y academia, para el posicinamiento del programa Red Tecnoparque Colombia a traves de los nodos adscritos a los centros de formaicón y regioanles. </t>
  </si>
  <si>
    <t>Apoyar la construcción e implementación instrumentos para desarrollar habilidades y competencias en los aprendices para identificar diferentes tipos procesos industriales a partir de procesos,  modalidades y tipos de observación (Directa, Indirecta, Participante No Participante, Estructurada No Estructurada entre otras,) apoyados en sistemas de registro y almacenamiento de datos, esto aplicable en la formulación de soluciones a las necesidades postuladas por el sector productivo y durante el desarrollo de estas a través de proyectos productivos materializados en prototipos funcionales, apuntándole a la creación de nuevos emprendimientos o una mejor inserción laboral, una cultura colaborativa</t>
  </si>
  <si>
    <t>Contratar temporalmente los servicios personales en la Dirección de Formación Profesional para apoyar en el análisis, gestión, seguimiento y evaluación de los diferentes procesos de innovación, experimentación y adopción de nuevas estrategias metodológicas para la formación profesional, encaminadas a la generación de modelos de innovación, principalmente en el Programa de TecnoAcademias del SENA.</t>
  </si>
  <si>
    <t>Contratar temporalmente los servicios profesionales a la Dirección de Formación Profesional apoyando a los programas de TecnoParques, TecnoAcademias y centros de formación a nivel nacional para la gestión, análisis, seguimiento y evaluación de los diferentes procesos de innovación, experimentación y adopción de nuevas estrategias metodológicas, tales como la dirección de concurso y la gestión de procesos de formación encaminadas a la generación de modelos pedagógicos, principalmente en los programas de nanotecnología y robótica del SENA.</t>
  </si>
  <si>
    <t>Contratar los servicios profesionales para apoyar la construcción , implementación y seguimiento a  métodos de Bussines Model para proyectos desarrollados por aprendices  en el marco de los programas de Formación susceptibles de ser materializados a través de prototipos funcionales,  que surgen a partir de necesidades del sector previamente identificados.</t>
  </si>
  <si>
    <t>Contratar los servicios profesionales para apoyar la formulación e implementación de estrategias, métodos y planes para el desarrollo de habilidades y competencias en la comunidad SENA en temas de evaluación de contextos, tendencias económicas, tecnológicos y sociales, pensamiento estratégico y prospectiva, para la identificación de necesidades empresariales con soluciones, susceptibles de ser desarrolladas, a través de proyectos que se materialicen  en prototipos funcionales en el marco de los programas de Formación</t>
  </si>
  <si>
    <t xml:space="preserve">Contratar los servicios profesionales para apoyo al desarrollo  del portal web y la plataforma de gestión de proyectos de base tecnológica gestados por los usuarios del Programa Red Tecnoparque Colombia, en el marco del Sistema SENNOVA. </t>
  </si>
  <si>
    <t xml:space="preserve">Contratar los servicios profesionales para apoyar la planeación, puesta en marcha y seguimiento a procesos para mejorar al nivel de los proyectos desarrollados por los usuarios de la Red Tecnoaprque Colombia, en el marco del Sistema SENNOVA. </t>
  </si>
  <si>
    <t xml:space="preserve">Contratar los servicios profesionales para apoyar el desarrollo de estrategias que promuevan la gestión del conocimiento resultado del desarrollo de proyectos de base tecnologica, investigaciones, estudios de vigilancia y prospectiva, en el marco del programa Red Tecnoparque Colombia y el Sistema SENNOVA,  que  contribuyan al aprovechamiento,  y apropiación de los mismos por parte de sus usuarios. </t>
  </si>
  <si>
    <t xml:space="preserve">Contratar los servicios profesionales, desde la Red Tecnoparque, para apoyar la construción , implementación y seguimiento a  métodos de Design Thinking para proyectos desarrollados por aprendices  en el marco de los programas de Formación sucpetibles de ser materializados a traves de prototipos funcionales,  que surgen a partir de necesidades del sector previamente indentiicados, </t>
  </si>
  <si>
    <t xml:space="preserve">Contratar los servicios profesionales para apoyar el desarrollo de técnicas y estrategias que mejoren la usabilidad de la plataforma de gestión y portal web  del programa Red Tecnoparque y del sistema SENNOVA </t>
  </si>
  <si>
    <t>Prestar los servicios profesionales a la Dirección de Formación Profesional del SENA para la validación e implementación del plan estratégico del Sistema de Investigación, Desarrollo Tecnológico e Innovación en los Centros de Formación del SENA, así como liderar la consolidación de la Red Tecnoparque, Tecnoacademias e investigación aplicada en los Centros de Formación</t>
  </si>
  <si>
    <t>Prestar servicios personales de carácter temporal, para apoyar la gestión, administración, registro y actualización de la información y la documentación del Sistema de Investigación, Desarrollo Tecnológico e Innovación</t>
  </si>
  <si>
    <t>Prestar servicios personales de carácter temporal, para apoyar la estructuración, administración y registro de datos de los aplicativos de gestión de proyectos y de conocimiento del Sistema de Investigación, Desarrollo Tecnológico e Innovación</t>
  </si>
  <si>
    <t>Prestar los servicios personales profesionales de carácter temporal para apoyar al Sistema de Investigación, Desarrollo Tecnológico e Innovación en la articulación de la línea de cultura de la innovación y la competitividad con los diferentes actores del Sistema Nacional de Ciencia y Tecnología</t>
  </si>
  <si>
    <t>Prestar los servicios profesionales de carácter temporal para apoyar al Sistema de Investigación, Desarrollo Tecnológico e Innovación, en el seguimiento de indicadores, control, evaluación y reporte de información interna y externa de los diferentes Programas de SENNOVA</t>
  </si>
  <si>
    <t>Prestar los servicios profesionales de carácter temporal con el fin de apoyar al Sistema de Investigacion, Desarrollo Tecnologico e Innovacion en el seguimiento financiero de los distintos proyectos que se desarrollen en virtud de la línea de fomento a la innovación y desarrollo tecnológico en las empresas</t>
  </si>
  <si>
    <t>Prestar los servicios profesionales de carácter temporal con el fin de apoyar al Sistema de Investigacion, Desarrollo Tecnologico e Innovacion en el seguimiento financiero de los distintos proyectos de innovación y desarrollo tecnológico e investigación aplicada</t>
  </si>
  <si>
    <t>Prestar los servicios personales profesionales de carácter temporal para el Sistema de Investigación, Desarrollo Tecnológico e Innovación, en el seguimiento y acompañamiento a las diferentes etapas contractuales de los convenios y contratos que se celebren, incluida la etapa de liquidación, así como la asesoría jurídica en el programa de Unidades de Investigación aplicada y en la línea de Investigación Aplicada en los Centros de Formación</t>
  </si>
  <si>
    <t>Prestar los servicios personales profesionales de carácter temporal para el Sistema de Investigación, Desarrollo Tecnológico e Innovación para apoyar la gestión, ejecución y seguimiento de proyectos y contratos que se desarrollen en el marco de SENNOVA</t>
  </si>
  <si>
    <t>Prestar los servicios Profesionales de carácter temporal para apoyar al Sistema de Investigación, Desarrollo Tecnológico e Innovación en la evaluación, seguimiento y control de carácter técnico y presupuestal de los proyectos y planes que se desarrollen en virtud del Sistema</t>
  </si>
  <si>
    <t>Prestar los servicios personales profesionales de carácter temporal para el Sistema de Investigación, Desarrollo Tecnológico e Innovación, para apoyar los procesos jurídicos en materia de propiedad intelectual, transferencia de tecnología y nuevas tecnologías</t>
  </si>
  <si>
    <t>Prestar los servicios personales profesionales de carácter temporal para el Sistema de Investigación, Desarrollo Tecnológico e Innovación para apoyar el soporte técnico del aplicativo SENNOVA, así como la gestión, ejecución y seguimiento de los proyectos de Innovación y Desarrollo Tecnológico, particularmente en proyectos de diseño y desarrollo de aplicaciones de software</t>
  </si>
  <si>
    <t>Prestar los servicios profesionales de carácter temporal para el Sistema de Investigación, Desarrollo Tecnológico e Innovación, para apoyar la gestión, ejecución y seguimiento de los proyectos que se desarrollen en el marco de SENNOVA y de la alianza SENA - Colciencias</t>
  </si>
  <si>
    <t>Prestar los servicios profesionales de carácter temporal de abogado para apoyar al Sistema de Investigación, Desarrollo Tecnológico e Innovación, en el seguimiento a los convenios suscritos con ocasión de las convocatorias realizadas en el marco de SENNOVA, así como realizar acompañamiento jurídico a los diferentes procesos que se deriven de los convenios y contratos suscritos</t>
  </si>
  <si>
    <t>Prestar los servicios profesionales de carácter temporal de abogado para apoyar al Sistema de Investigación, Desarrollo Tecnológico e Innovación, en el seguimiento y acompañamiento a las diferentes etapas contractuales de los convenios y contratos que se celebren, incluida la etapa de liquidación, así como la asesoría jurídica en la línea de Fomento de Innovación y desarrollo tecnológico a las empresas</t>
  </si>
  <si>
    <t xml:space="preserve">Prestar los servicios personales de dos profesionales para apoyar la línea de investigación para la formación profesional del Sistema de Investigación, Desarrollo Tecnológico e Innovación </t>
  </si>
  <si>
    <t>Prestar los servicios profesionales de carácter temporal para apoyar al Sistema de Investigación, Desarrollo Tecnológico e Innovación, en la implementación de la política editorial institucional, publicaciones, escritura y demás documentación relacionada</t>
  </si>
  <si>
    <t>Prestar los servicios profesionales de carácter temporal para apoyar al Sistema de Investigación, Desarrollo Tecnológico e Innovación en las actividades de fortalecimiento de capacidades de investigación aplicada, fortalecimiento de competencias de los instructores en los Centros de Formación</t>
  </si>
  <si>
    <t>Prestar los servicios profesionales de carácter temporal con el fin de apoyar al Sistema de Investigación, Desarrollo Tecnológico e Innovación, en el seguimiento de los distintos proyectos y a las actividades de supervisión e interventoría de los mismos,  así como desarrollar acciones de seguimiento en sistemas de gestión de calidad dentro de las buenas prácticas de manufactura y agrícolas</t>
  </si>
  <si>
    <t>Prestar los servicios profesionales de carácter temporal para apoyar al Sistema de Investigación, Desarrollo Tecnológico e Innovación, en el diseño, seguimiento, control y evaluación de la estrategia, programas y proyectos del Grupo</t>
  </si>
  <si>
    <t>María Ofelia Gallo Sisa ip 12445, mogallo@sena.edu.co</t>
  </si>
  <si>
    <t>selección abreviada  por  Bolsa Mercantil</t>
  </si>
  <si>
    <t xml:space="preserve">12 meses </t>
  </si>
  <si>
    <t>Enero de 2014</t>
  </si>
  <si>
    <t xml:space="preserve">Servicio de transporte de carga y paqueteria  entre las diferentes sedes dl SENA y otros destinos a nivel nacional o internacional </t>
  </si>
  <si>
    <t>78101801, 78101802, 78101904</t>
  </si>
  <si>
    <t>No aplica</t>
  </si>
  <si>
    <t xml:space="preserve">no </t>
  </si>
  <si>
    <t>Emilio Eliecer Navia Zuñiga, Coordinador Grupo de Gestión Administrativa, enavia@sena.edu.co Tel: 5461500  IP 13238</t>
  </si>
  <si>
    <t>LICITACIÓN PÚBLICA</t>
  </si>
  <si>
    <t>Contratar un operador logístico que disponga los recursos físicos y de talento humaNo aplicarequeridos para desarrollar eventos técnicos de la DFP</t>
  </si>
  <si>
    <t>Emilio Eliecer Navia Zuñiga, Coordinador Grupo de Gestión Administrativa, enavia@sena.edu.co Tel: 5461500  IP 13237</t>
  </si>
  <si>
    <t>Prestar los servicios personales a la Dirección de Formación Profesional en la elaboración de la estrategia de inducción del aprendiz en sus tres componentes fundamentales: apropiación de la información, caracterización del aprendiz y promoción de beneficios de pertenecer al SENA.</t>
  </si>
  <si>
    <t>Emilio Eliecer Navia Zuñiga, Coordinador Grupo de Gestión Administrativa, enavia@sena.edu.co Tel: 5461500  IP 13236</t>
  </si>
  <si>
    <t xml:space="preserve">Prestación de servicios personales en la elaboración de estrategias y mecanismos que garanticen la pertinencia de la formación profesional titulada y complementaria que imparte el SENA a nivel nacional
</t>
  </si>
  <si>
    <t>Emilio Eliecer Navia Zuñiga, Coordinador Grupo de Gestión Administrativa, enavia@sena.edu.co Tel: 5461500  IP 13235</t>
  </si>
  <si>
    <t>Prestación de Servicios personales para apoyar a la Dirección de Formación Profesional en la ejecución de su misión institucional.</t>
  </si>
  <si>
    <t>Emilio Eliecer Navia Zuñiga, Coordinador Grupo de Gestión Administrativa, enavia@sena.edu.co Tel: 5461500  IP 13234</t>
  </si>
  <si>
    <t>Prestación de servicios personales para  apoyar a la Dirección de Formación en el establecimiento de las estrategias para implementar la política de desarrollo y modernización agroindustrial – Agrosena,  a través de los Centros de Formación, mediante la ejecución de los programas  definidos en este proyecto.</t>
  </si>
  <si>
    <t>Emilio Eliecer Navia Zuñiga, Coordinador Grupo de Gestión Administrativa, enavia@sena.edu.co Tel: 5461500  IP 13233</t>
  </si>
  <si>
    <t>Prestación de servicios personales para identificar las competencias socio – emocionales y  proponer los contenidos de formación,  la  incorporación en los diseños curriculares de formación titulada y complementaria  y las estrategias y metodologías para el desarrollo de las mismas.</t>
  </si>
  <si>
    <t>Emilio Eliecer Navia Zuñiga, Coordinador Grupo de Gestión Administrativa, enavia@sena.edu.co Tel: 5461500  IP 13232</t>
  </si>
  <si>
    <t>Prestar  los servicios personales para asesorar y apoyar a los Centros de Formación en la gestión de las plataformas tecnológicas que soportan los procesos de formación y certificación en bilingüismo apoyados en ambientes virtuales de aprendizaje y a distancia del SENA</t>
  </si>
  <si>
    <t>Emilio Eliecer Navia Zuñiga, Coordinador Grupo de Gestión Administrativa, enavia@sena.edu.co Tel: 5461500  IP 13231</t>
  </si>
  <si>
    <t>Prestar  los servicios personales para apoyar la gestión de los procesos formativos, proponiendo técnicas de enseñanza – aprendizaje y la producción de materiales didácticos que garanticen  la  efectividad del aprendizaje de un segundo idioma.</t>
  </si>
  <si>
    <t>Emilio Eliecer Navia Zuñiga, Coordinador Grupo de Gestión Administrativa, enavia@sena.edu.co Tel: 5461500  IP 13230</t>
  </si>
  <si>
    <t>Prestación de servicios personales para definir las estrategias, los contenidos y metodologías para la formación y actualización técnica y pedagógica de los instructores que ejecuten las acciones de formación en Bilingüismo.</t>
  </si>
  <si>
    <t>Emilio Eliecer Navia Zuñiga, Coordinador Grupo de Gestión Administrativa, enavia@sena.edu.co Tel: 5461500  IP 13229</t>
  </si>
  <si>
    <t>Prestar los servicios personales para liderar, apoyar y gestionar  las acciones del Programa Nacional de Bilingüismo, así como la  implementación de estrategias metodológicas del programa,  en los centros de formación, de acuerdo a lo dispuesto por la Dirección de Formación Profesional del SENA.</t>
  </si>
  <si>
    <t>Emilio Eliecer Navia Zuñiga, Coordinador Grupo de Gestión Administrativa, enavia@sena.edu.co Tel: 5461500  IP 13228</t>
  </si>
  <si>
    <t>Prestar los servicios personales a la DFP en la liquidación de convenios y apoyo en trámites de contratación.</t>
  </si>
  <si>
    <t>Emilio Eliecer Navia Zuñiga, Coordinador Grupo de Gestión Administrativa, enavia@sena.edu.co Tel: 5461500  IP 13227</t>
  </si>
  <si>
    <t xml:space="preserve">Prestar los servicos personales a la Dirección de Formación Profesional, en la elaboración y revisión de actos administrativos y revisión de normatividad juridica. </t>
  </si>
  <si>
    <t>Emilio Eliecer Navia Zuñiga, Coordinador Grupo de Gestión Administrativa, enavia@sena.edu.co Tel: 5461500  IP 13226</t>
  </si>
  <si>
    <t>Prestar los servicios personales a la Dirección de Formación Profesional en la etapa precontractual y postractual de convenios y contratos de donación.</t>
  </si>
  <si>
    <t>Emilio Eliecer Navia Zuñiga, Coordinador Grupo de Gestión Administrativa, enavia@sena.edu.co Tel: 5461500  IP 13225</t>
  </si>
  <si>
    <t>Prestación de servicios personales para apoyar la gestión administrativa de la Dirección de Formación Profesional</t>
  </si>
  <si>
    <t>Emilio Eliecer Navia Zuñiga, Coordinador Grupo de Gestión Administrativa, enavia@sena.edu.co Tel: 5461500  IP 13224</t>
  </si>
  <si>
    <t>Prestar los servicios personales para la actualización e implementación de la estrategia de mejoramiento de la calidad Worldskills.</t>
  </si>
  <si>
    <t>Emilio Eliecer Navia Zuñiga, Coordinador Grupo de Gestión Administrativa, enavia@sena.edu.co Tel: 5461500  IP 13223</t>
  </si>
  <si>
    <t>Fortalecer el proceso de enseñanza - aprendizaje de inglés para los aprendices de formación titulada de los niveles técnico y tecnólogo</t>
  </si>
  <si>
    <t>Emilio Eliecer Navia Zuñiga, Coordinador Grupo de Gestión Administrativa, enavia@sena.edu.co Tel: 5461500  IP 13222</t>
  </si>
  <si>
    <t>Contratar servicios temporales para consolidar la estrategia Wordskills Colombia - Jornadas de transferencia</t>
  </si>
  <si>
    <t>Emilio Eliecer Navia Zuñiga, Coordinador Grupo de Gestión Administrativa, enavia@sena.edu.co Tel: 5461500  IP 13221</t>
  </si>
  <si>
    <t>Desarrollo, implementación y puesta en funcionamiento del proyecto de fortalecimiento  de ambientes de formación para el trabajo en alturas.</t>
  </si>
  <si>
    <t>Emilio Eliecer Navia Zuñiga, Coordinador Grupo de Gestión Administrativa, enavia@sena.edu.co Tel: 5461500  IP 13220</t>
  </si>
  <si>
    <t>Prestar los servicios personales para apoyar el entrenamiento y la formación de alto rendimiento de los aprendices del SENA que participan en competencias nacionales e internacionales Worldskills.</t>
  </si>
  <si>
    <t>Emilio Eliecer Navia Zuñiga, Coordinador Grupo de Gestión Administrativa, enavia@sena.edu.co Tel: 5461500  IP 13219</t>
  </si>
  <si>
    <t>Prestar los servicios personales para apoyar la consecución de patrocinios de Worldskills Américas Bogotá 2014, la planeación y ejecución de las actividades especiales en el marco de la competencia y la planeación y ejecución de otras iniciativas y competencias adelantadas por la Dirección de Formación Profesional.</t>
  </si>
  <si>
    <t>Emilio Eliecer Navia Zuñiga, Coordinador Grupo de Gestión Administrativa, enavia@sena.edu.co Tel: 5461500  IP 13218</t>
  </si>
  <si>
    <t>Contratar la prestación de servicios para el apoyo al Sistema de Bibliotecas SENA en labores como clasificar, diagramar, editar y difundir los recursos de información digital.</t>
  </si>
  <si>
    <t>Emilio Eliecer Navia Zuñiga, Coordinador Grupo de Gestión Administrativa, enavia@sena.edu.co Tel: 5461500  IP 13217</t>
  </si>
  <si>
    <t>Contratar la prestación de los servicios personales para realizar la implementación de acciones tendientes al acompañamiento y seguimiento al proceso de formación con relación al desarrollo de las competencias de inglés en los programas de formación titulada.</t>
  </si>
  <si>
    <t>Emilio Eliecer Navia Zuñiga, Coordinador Grupo de Gestión Administrativa, enavia@sena.edu.co Tel: 5461500  IP 13216</t>
  </si>
  <si>
    <t>Contratar la prestación de los servicios personales para realizar acciones de acompañamiento y seguimiento a la implementación al proceso de formación de programas de inglés de modalidad virtual, combinada y a distancia</t>
  </si>
  <si>
    <t>Emilio Eliecer Navia Zuñiga, Coordinador Grupo de Gestión Administrativa, enavia@sena.edu.co Tel: 5461500  IP 13215</t>
  </si>
  <si>
    <t>Apoyar a la Dirección de Formación Profesional –DFP- en el desarrollo de la de la estructuración de la Política y diseño curricular de formación en competencias del idioma inglés para los programas de formación del SENA</t>
  </si>
  <si>
    <t>Emilio Eliecer Navia Zuñiga, Coordinador Grupo de Gestión Administrativa, enavia@sena.edu.co Tel: 5461500  IP 13214</t>
  </si>
  <si>
    <t>Fortalecer las acciones de formación en inglés, a través del aprendizaje de una segunda lengua y el mejoramiento del perfil profesional para la inclusión laboral de los aprendices en la industria del Business Process Outsourcing (BPO)</t>
  </si>
  <si>
    <t>Emilio Eliecer Navia Zuñiga, Coordinador Grupo de Gestión Administrativa, enavia@sena.edu.co Tel: 5461500  IP 13213</t>
  </si>
  <si>
    <t xml:space="preserve">Desarrollar acciones de formación, con el propósito de fortalecer las competencias laborales referentes a un segundo idioma de los colombianos, promoviendo la vinculación laboral en la industria de Business Process Outsourcing. </t>
  </si>
  <si>
    <t>Emilio Eliecer Navia Zuñiga, Coordinador Grupo de Gestión Administrativa, enavia@sena.edu.co Tel: 5461500  IP 13212</t>
  </si>
  <si>
    <t>Prestar los servicios personales de apoyo a actividades de desarrollo y seguimiento relacionadas con la gestión de los programas y proyectos del grupo de integralidad de la formación en el marco de la innovación social</t>
  </si>
  <si>
    <t>Emilio Eliecer Navia Zuñiga, Coordinador Grupo de Gestión Administrativa, enavia@sena.edu.co Tel: 5461500  IP 13211</t>
  </si>
  <si>
    <t>Prestación de servicios personales para apoyar la implementación de oferta de formación y TIC, de la Escuela Nacional de Instructores; diseño y funcionamiento de la formación a instructores que acompañan la estrategia de Investigación y práctica in situ de la Escuela, al igual que los talleres regionales de Ingeniería pedagógica, formación en Pedagogía, didáctica y formación y TIC</t>
  </si>
  <si>
    <t>Emilio Eliecer Navia Zuñiga, Coordinador Grupo de Gestión Administrativa, enavia@sena.edu.co Tel: 5461500  IP 13210</t>
  </si>
  <si>
    <t>Prestar asistencia técnica a la Dirección de formación profesional del SENA, en la coordinación de la producción de contenidos en cursos de actualización en competencias técnicas, en los diferentes sectores productivos que sean materia de formación en la Escuela Nacional de Instructores.</t>
  </si>
  <si>
    <t>Emilio Eliecer Navia Zuñiga, Coordinador Grupo de Gestión Administrativa, enavia@sena.edu.co Tel: 5461500  IP 13209</t>
  </si>
  <si>
    <t xml:space="preserve">Apoyar en la coordinación, revisión y seguimiento de los diferentes temas jurídicos a cargo de la Dirección de Formación Profesional, en la etapa precontractual, contractual y postcontractual de contratos y convenios, contratos de donación, poderes, conceptos y revisión de la normatividad de la formación profesional  </t>
  </si>
  <si>
    <t>Emilio Eliecer Navia Zuñiga, Coordinador Grupo de Gestión Administrativa, enavia@sena.edu.co Tel: 5461500  IP 13208</t>
  </si>
  <si>
    <t>Firma de contrato de logística, operación y mantenimiento de 170  aulas móviles</t>
  </si>
  <si>
    <t>Emilio Eliecer Navia Zuñiga, Coordinador Grupo de Gestión Administrativa, enavia@sena.edu.co Tel: 5461500  IP 13207</t>
  </si>
  <si>
    <t>Adquirir Aulas Móviles en diferentes tecnologías</t>
  </si>
  <si>
    <t>Emilio Eliecer Navia Zuñiga, Coordinador Grupo de Gestión Administrativa, enavia@sena.edu.co Tel: 5461500  IP 13206</t>
  </si>
  <si>
    <t>Modernización de ambientes de formación según normas de Salud ocupacional</t>
  </si>
  <si>
    <t>Emilio Eliecer Navia Zuñiga, Coordinador Grupo de Gestión Administrativa, enavia@sena.edu.co Tel: 5461500  IP 13205</t>
  </si>
  <si>
    <t>Adquisición de  mobiliario para bibliotecas, enmarcado en el proyecto de desarrollo y modernización de bibliotecas ubicadas en los Centros de Formación.</t>
  </si>
  <si>
    <t>Emilio Eliecer Navia Zuñiga, Coordinador Grupo de Gestión Administrativa, enavia@sena.edu.co Tel: 5461500  IP 13204</t>
  </si>
  <si>
    <t xml:space="preserve">Contratos de aprendizaje para el proyecto de recuperación memoria institucional. </t>
  </si>
  <si>
    <t>Emilio Eliecer Navia Zuñiga, Coordinador Grupo de Gestión Administrativa, enavia@sena.edu.co Tel: 5461500  IP 13203</t>
  </si>
  <si>
    <t>Mantenimiento repositorio digital SENA y  apoyo técnico al proyecto de recuperación de memoria digital, y registro de colecciones en el sistema bibliográfico SBS</t>
  </si>
  <si>
    <t>Emilio Eliecer Navia Zuñiga, Coordinador Grupo de Gestión Administrativa, enavia@sena.edu.co Tel: 5461500  IP 13202</t>
  </si>
  <si>
    <t>Renovación del derecho de uso del licenciamiento que incluye el soporte técnico, mantenimiento, actualización a las nuevas versiones que sean liberadas por EX LIBRIS del Sistema de Información Bibliográfico Aleph500 y de la solución de descubrimiento, entrega de información en la nube PRIMO central, SFX-bx y administración remota, enmarcado en el Proyecto Biblioteca Digital.</t>
  </si>
  <si>
    <t>Emilio Eliecer Navia Zuñiga, Coordinador Grupo de Gestión Administrativa, enavia@sena.edu.co Tel: 5461500  IP 13201</t>
  </si>
  <si>
    <t xml:space="preserve">Talleres de transferencia y divulgación de los recursos de información físicos y digitales zonales y nacional. </t>
  </si>
  <si>
    <t>Emilio Eliecer Navia Zuñiga, Coordinador Grupo de Gestión Administrativa, enavia@sena.edu.co Tel: 5461500  IP 13200</t>
  </si>
  <si>
    <t xml:space="preserve">Adqusiición de sistemas de seguridad que garanticen la seguridad de las colecciones abiertas y la gestión de las bibliotecas. </t>
  </si>
  <si>
    <t>Emilio Eliecer Navia Zuñiga, Coordinador Grupo de Gestión Administrativa, enavia@sena.edu.co Tel: 5461500  IP 13199</t>
  </si>
  <si>
    <t xml:space="preserve">Adquisición de material bibliográfico y audiovisual para dotar bibliotecas físicas que apoyen los programas de formación. </t>
  </si>
  <si>
    <t>Emilio Eliecer Navia Zuñiga, Coordinador Grupo de Gestión Administrativa, enavia@sena.edu.co Tel: 5461500  IP 13198</t>
  </si>
  <si>
    <t xml:space="preserve">Renovación de la suscripción de las bases de datos y recursos electrónicos para su disponibilidad en la Biblioteca Digital, http://biblioteca.sena.edu.co. </t>
  </si>
  <si>
    <t>Emilio Eliecer Navia Zuñiga, Coordinador Grupo de Gestión Administrativa, enavia@sena.edu.co Tel: 5461500  IP 13197</t>
  </si>
  <si>
    <t>Simuladores de Maquinaria Pesada</t>
  </si>
  <si>
    <t>Emilio Eliecer Navia Zuñiga, Coordinador Grupo de Gestión Administrativa, enavia@sena.edu.co Tel: 5461500  IP 13196</t>
  </si>
  <si>
    <t>Adquisición de equipos de maquinaria menor</t>
  </si>
  <si>
    <t>Emilio Eliecer Navia Zuñiga, Coordinador Grupo de Gestión Administrativa, enavia@sena.edu.co Tel: 5461500  IP 13195</t>
  </si>
  <si>
    <t>Realizar mantenimiento a maquinaria pesada y menor</t>
  </si>
  <si>
    <t>Emilio Eliecer Navia Zuñiga, Coordinador Grupo de Gestión Administrativa, enavia@sena.edu.co Tel: 5461500  IP 13194</t>
  </si>
  <si>
    <t>Fortalecer  ambientes de formación para el trabajo en alturas.</t>
  </si>
  <si>
    <t>Emilio Eliecer Navia Zuñiga, Coordinador Grupo de Gestión Administrativa, enavia@sena.edu.co Tel: 5461500  IP 13193</t>
  </si>
  <si>
    <t>Prestar los servicios personales para apoyar a la DFPI en la Gestión del Fondo de Incentivos  a la Excelencia (FIE), para apendices SENA y en acciones que esten relacionadas con su funcionamiento.</t>
  </si>
  <si>
    <t>Emilio Eliecer Navia Zuñiga, Coordinador Grupo de Gestión Administrativa, enavia@sena.edu.co Tel: 5461500  IP 13192</t>
  </si>
  <si>
    <t>Prestar los servicios personales para apoyar la transferencia de conocimiento y tecnología del sector privado al SENA, a través de la estrategia de mejoramiento de la calidad, worldskills y otras iniciativas adelantadas por DFPI</t>
  </si>
  <si>
    <t>Emilio Eliecer Navia Zuñiga, Coordinador Grupo de Gestión Administrativa, enavia@sena.edu.co Tel: 5461500  IP 13191</t>
  </si>
  <si>
    <t>Prestar los servicios personales para la asesoría técnica a la realización Worldskills Americas Bogotá 2014, y a ltransferencia de conocimiento de los instructores del SENA</t>
  </si>
  <si>
    <t>Emilio Eliecer Navia Zuñiga, Coordinador Grupo de Gestión Administrativa, enavia@sena.edu.co Tel: 5461500  IP 13190</t>
  </si>
  <si>
    <t>Prestar los servicios personales en la Dirección de Formación Profesional para apoyar en el análisis, gestión, seguimiento y evaluación de los diferentes procesos de innovación, experimentación y adopción de nuevas estrategias metodológicas para la formación profesional por proyectos.</t>
  </si>
  <si>
    <t>Emilio Eliecer Navia Zuñiga, Coordinador Grupo de Gestión Administrativa, enavia@sena.edu.co Tel: 5461500  IP 13189</t>
  </si>
  <si>
    <t>Prestación de servicios personales,como  apoyo administrativo para el seguimiento a los  procesos de las inicitivas estratégicas de la Dirección de Formación Profesional</t>
  </si>
  <si>
    <t>Emilio Eliecer Navia Zuñiga, Coordinador Grupo de Gestión Administrativa, enavia@sena.edu.co Tel: 5461500  IP 13188</t>
  </si>
  <si>
    <t>Prestar los servicio personales, para apoyar los procesos administrativos, financieros y logísticos relacionados con la estretegía de mejoramiento de la calidad World Skills</t>
  </si>
  <si>
    <t>Emilio Eliecer Navia Zuñiga, Coordinador Grupo de Gestión Administrativa, enavia@sena.edu.co Tel: 5461500  IP 13187</t>
  </si>
  <si>
    <t>Prestar los servicios personales, para apoyar la DFPI en la divulgación de proyectos y la coordinación logística de sus actividades y eventos</t>
  </si>
  <si>
    <t>Emilio Eliecer Navia Zuñiga, Coordinador Grupo de Gestión Administrativa, enavia@sena.edu.co Tel: 5461500  IP 13186</t>
  </si>
  <si>
    <t>Prestar los servicios personales para apoyar el programa de bilingüismo gestionando oportuna los trámites administrativos, brindar soporte y apoyo en la  divulgación para alcanzar los procesos de más calidad, más cobertura, más pertinencia e internacionalización correspondiente al programa de bilingüismo del Sena.</t>
  </si>
  <si>
    <t>Emilio Eliecer Navia Zuñiga, Coordinador Grupo de Gestión Administrativa, enavia@sena.edu.co Tel: 5461500  IP 13185</t>
  </si>
  <si>
    <t>Prestar los servicios personales para brindar apoyo tecnológico y de gestión a los procesos internos y externos contemplados dentro de la política institucional de Bilingúismo.</t>
  </si>
  <si>
    <t>Emilio Eliecer Navia Zuñiga, Coordinador Grupo de Gestión Administrativa, enavia@sena.edu.co Tel: 5461500  IP 13184</t>
  </si>
  <si>
    <t>Prestar los servicios personales para apoyar a la Dirección de Formación Profesional –DFP- en el desarrollo de diseño curricular, planes de seguimiento y cualificación de instructores para el desarrollo de los programas de formación en competencias del idioma inglés para los programas de formación del SENA.</t>
  </si>
  <si>
    <t>Emilio Eliecer Navia Zuñiga, Coordinador Grupo de Gestión Administrativa, enavia@sena.edu.co Tel: 5461500  IP 13183</t>
  </si>
  <si>
    <t>Prestar los servicios personales para el apoyo y gestión de los procesos establecidos en la política de Bilingüismo, generando alianzas ,estrategias y metodologías que permitan ofertar programas con calidad y pertinencia respecto a las necesidades del sector productivo.</t>
  </si>
  <si>
    <t>Emilio Eliecer Navia Zuñiga, Coordinador Grupo de Gestión Administrativa, enavia@sena.edu.co Tel: 5461500  IP 13182</t>
  </si>
  <si>
    <t>Se requiere contratar un profesional para apoyar los procesos licitatorios de instrumentos relacionados con inglés, y diseño e implementación de las olimpiadas de inglés.</t>
  </si>
  <si>
    <t>Emilio Eliecer Navia Zuñiga, Coordinador Grupo de Gestión Administrativa, enavia@sena.edu.co Tel: 5461500  IP 13181</t>
  </si>
  <si>
    <t>Prestar los servicios personales para apoyar a las Bibliotecas que forman parte del SBS en el ingreso de fuentes bibliográficas, los procesos de catalogación, de análisis y clasificación de los recursos de información disponibles en el Sistema de Bibliotecas del SENA.</t>
  </si>
  <si>
    <t>Emilio Eliecer Navia Zuñiga, Coordinador Grupo de Gestión Administrativa, enavia@sena.edu.co Tel: 5461500  IP 13180</t>
  </si>
  <si>
    <t>Prestar los servicios personales para apoyar en el mantenimiento del portal web del SBS, en la organización de los recursos de información, como las bases de datos, catálogos públicos, colección digital SENA y otros sitios, para que la comunidad educativa del SENA cuente con información actualizada y pertinente.</t>
  </si>
  <si>
    <t>Emilio Eliecer Navia Zuñiga, Coordinador Grupo de Gestión Administrativa, enavia@sena.edu.co Tel: 5461500  IP 13179</t>
  </si>
  <si>
    <t xml:space="preserve">Prestar servicios personales para apoyar la formulacion, validacion y desarrollo de  proyectos en el marco de las tecnologías de la información y las comunicación, realizar actividades de vigilancia tecnologica, estudios de mercado, analisis de proyetos TIC, actividades que promuevan la innovacion en los ambientes de formacion SENA </t>
  </si>
  <si>
    <t>Emilio Eliecer Navia Zuñiga, Coordinador Grupo de Gestión Administrativa, enavia@sena.edu.co Tel: 5461500  IP 13178</t>
  </si>
  <si>
    <t>Prestar los servicios personales para apoyar y brindar soporte jurídico al Grupo Estratégico en todos los aspectos relacionados con lineamientos y directrices  de los proyectos a desarrollar</t>
  </si>
  <si>
    <t>Emilio Eliecer Navia Zuñiga, Coordinador Grupo de Gestión Administrativa, enavia@sena.edu.co Tel: 5461500  IP 13177</t>
  </si>
  <si>
    <t>Se requiere contratar un profesional para apoyar la definición de la política institucional en el desarrollo del diseño curricular, contemplando la estandarización en las modalidades de la formación</t>
  </si>
  <si>
    <t>Emilio Eliecer Navia Zuñiga, Coordinador Grupo de Gestión Administrativa, enavia@sena.edu.co Tel: 5461500  IP 13176</t>
  </si>
  <si>
    <t>Prestar los servicios personales para apoyar la optimización de los procedimientos relacionados con el monitoreo de  procesos y proyectos de caracter Nacional e Internacional propios de la DFPI.</t>
  </si>
  <si>
    <t>Emilio Eliecer Navia Zuñiga, Coordinador Grupo de Gestión Administrativa, enavia@sena.edu.co Tel: 5461500  IP 13175</t>
  </si>
  <si>
    <t>Prestar los servicios personales para apoyar la optimización de los procedimientos relacionados con el monitoreo de programas, líneas, procesos y proyectos  de desarrollo de la Dirección de Formación Profesional.</t>
  </si>
  <si>
    <t>Emilio Eliecer Navia Zuñiga, Coordinador Grupo de Gestión Administrativa, enavia@sena.edu.co Tel: 5461500  IP 13174</t>
  </si>
  <si>
    <t>Prestar los servicios personales para apoyar la formulación, evaluación y gestión de los proyectos de la Dirección de Formación Profesional</t>
  </si>
  <si>
    <t>Emilio Eliecer Navia Zuñiga, Coordinador Grupo de Gestión Administrativa, enavia@sena.edu.co Tel: 5461500  IP 13173</t>
  </si>
  <si>
    <t xml:space="preserve">Adquirir licencias de software especializado y relacionado con las competencias que se desarrollan en los porgramas de formacion orientados desde los Centros, de las diferentes redes de conocimiento. Garantizar la sostenibilidad y gestion de dichos recursos de software relacionados con actualizacionees, medios de instalacion, recursos didacticos, transferencias entres otros. </t>
  </si>
  <si>
    <t>Emilio Eliecer Navia Zuñiga, Coordinador Grupo de Gestión Administrativa, enavia@sena.edu.co Tel: 5461500  IP 13172</t>
  </si>
  <si>
    <t xml:space="preserve">Realizar el análisis de indicadores, metas y resultados en los programas y proyectos del grupo de gestión de la formación profesional integral en modalidad presencial, incluidos  registro calificado, ambientes de aprendizaje, materiales de formación y las demás que se requieran. </t>
  </si>
  <si>
    <t>Emilio Eliecer Navia Zuñiga, Coordinador Grupo de Gestión Administrativa, enavia@sena.edu.co Tel: 5461500  IP 13171</t>
  </si>
  <si>
    <t>Emilio Eliecer Navia Zuñiga, Coordinador Grupo de Gestión Administrativa, enavia@sena.edu.co Tel: 5461500  IP 13170</t>
  </si>
  <si>
    <t xml:space="preserve">Asesorar, acompañar y hacer seguimiento a las Direcciones Regionales, Centros de Formación en los procesos y procedimientos de autorización de programa de empresas, cadena de formación,  diseño curricular, registro calificado, autoevaluación, acreditación de alta calidad,  ambientes de aprendizaje, materiales de formación y las demás que se requieran. </t>
  </si>
  <si>
    <t>Emilio Eliecer Navia Zuñiga, Coordinador Grupo de Gestión Administrativa, enavia@sena.edu.co Tel: 5461500  IP 13169</t>
  </si>
  <si>
    <t>Prestar los servicios personales para implementar las estrategias de trabajo logrando la optimización en la utilización de los recursos humanos, físicos y tecnológicos de la Red de mecánica industrial y de logística y gestión de la producción, incluyendo todos los componentes de la gestión integral de la formación.</t>
  </si>
  <si>
    <t>Emilio Eliecer Navia Zuñiga, Coordinador Grupo de Gestión Administrativa, enavia@sena.edu.co Tel: 5461500  IP 13168</t>
  </si>
  <si>
    <t>Prestar los servicios personales para implementar las estrategias de trabajo logrando la optimización en la utilización de los recursos humanos, físicos y tecnológicos de la Red ambiental, incluyendo todos los componentes de la gestión integral de la formación.</t>
  </si>
  <si>
    <t>Emilio Eliecer Navia Zuñiga, Coordinador Grupo de Gestión Administrativa, enavia@sena.edu.co Tel: 5461500  IP 13167</t>
  </si>
  <si>
    <t>Prestar los servicios personales para implementar las estrategias de trabajo logrando la optimización en la utilización de los recursos humanos, físicos y tecnológicos de la Red de biotecnología, incluyendo todos los componentes de la gestión integral de la formación.</t>
  </si>
  <si>
    <t>Emilio Eliecer Navia Zuñiga, Coordinador Grupo de Gestión Administrativa, enavia@sena.edu.co Tel: 5461500  IP 13166</t>
  </si>
  <si>
    <t>Prestar los servicios personales para implementar las estrategias de trabajo logrando la optimización en la utilización de los recursos humanos, físicos y tecnológicos de la Red de electrónica y automatización, incluyendo todos los componentes de la gestión integral de la formación.</t>
  </si>
  <si>
    <t>Emilio Eliecer Navia Zuñiga, Coordinador Grupo de Gestión Administrativa, enavia@sena.edu.co Tel: 5461500  IP 13165</t>
  </si>
  <si>
    <t>Prestar los servicios personales para implementar las estrategias de trabajo logrando la optimización en la utilización de los recursos humanos, físicos y tecnológicos de las Redes de Conocimiento pecuaria, acuícola y de pesca, incluyendo todos los componentes de la gestión integral de la formación.</t>
  </si>
  <si>
    <t>Emilio Eliecer Navia Zuñiga, Coordinador Grupo de Gestión Administrativa, enavia@sena.edu.co Tel: 5461500  IP 13164</t>
  </si>
  <si>
    <t>Prestar los servicios personales para implementar las estrategias de trabajo logrando la optimización en la utilización de los recursos humanos, físicos y tecnológicos de las Redes de Conocimiento en transporte y automotor, incluyendo todos los componentes de la gestión integral de la formación.</t>
  </si>
  <si>
    <t>Emilio Eliecer Navia Zuñiga, Coordinador Grupo de Gestión Administrativa, enavia@sena.edu.co Tel: 5461500  IP 13163</t>
  </si>
  <si>
    <t>Prestar los servicios personales para implementar las estrategias de trabajo logrando la optimización en la utilización de los recursos humanos, físicos y tecnológicos de las Redes de Conocimiento de textil, confección, diseño y moda, cuero, calzado y marroquinería,  incluyendo todos los componentes de la gestión integral de la formación.</t>
  </si>
  <si>
    <t>Emilio Eliecer Navia Zuñiga, Coordinador Grupo de Gestión Administrativa, enavia@sena.edu.co Tel: 5461500  IP 13162</t>
  </si>
  <si>
    <t>Prestar los servicios personales para implementar las estrategias de trabajo logrando la optimización en la utilización de los recursos humanos, físicos y tecnológicos de las Redes de Conocimiento de minería, hidrocarburos y energía eléctrica, incluyendo todos los componentes de la gestión integral de la formación.</t>
  </si>
  <si>
    <t>Emilio Eliecer Navia Zuñiga, Coordinador Grupo de Gestión Administrativa, enavia@sena.edu.co Tel: 5461500  IP 13161</t>
  </si>
  <si>
    <t>Prestar los servicios personales para implementar las estrategias de trabajo logrando la optimización en la utilización de los recursos humanos, físicos y tecnológicos de las Redes de Conocimiento de química aplicada y materiales para la industria, incluyendo todos los componentes de la gestión integral de la formación.</t>
  </si>
  <si>
    <t>Emilio Eliecer Navia Zuñiga, Coordinador Grupo de Gestión Administrativa, enavia@sena.edu.co Tel: 5461500  IP 13160</t>
  </si>
  <si>
    <t>Prestar los servicios personales para implementar las estrategias de trabajo logrando la optimización en la utilización de los recursos humanos, físicos y tecnológicos de las Redes de Conocimiento de informática, diseño y desarrollo de software, telecomunicaciones y artes gráficas, incluyendo todos los componentes de la gestión integral de la formación.</t>
  </si>
  <si>
    <t>Emilio Eliecer Navia Zuñiga, Coordinador Grupo de Gestión Administrativa, enavia@sena.edu.co Tel: 5461500  IP 13159</t>
  </si>
  <si>
    <t>Prestar los servicios personales para implementar las estrategias de trabajo logrando la optimización en la utilización de los recursos humanos, físicos y tecnológicos de las Redes de Conocimiento de salud, actividad, recreación y deporte y servicios personales, incluyendo todos los componentes de la gestión integral de la formación.</t>
  </si>
  <si>
    <t>Emilio Eliecer Navia Zuñiga, Coordinador Grupo de Gestión Administrativa, enavia@sena.edu.co Tel: 5461500  IP 13158</t>
  </si>
  <si>
    <t xml:space="preserve">Prestar los servicios personales para implementar las estrategias de trabajo logrando la optimización en la utilización de los recursos humanos, físicos y tecnológicos de las Redes de Conocimiento de comercio y ventas y red de gestión administrativa y financiera, incluyendo todos los componentes de la gestión integral de la formación. </t>
  </si>
  <si>
    <t>Emilio Eliecer Navia Zuñiga, Coordinador Grupo de Gestión Administrativa, enavia@sena.edu.co Tel: 5461500  IP 13157</t>
  </si>
  <si>
    <t xml:space="preserve">Prestar los servicios personales para implementar las estrategias de trabajo logrando la optimización en la utilización de los recursos humanos, físicos y tecnológicos de las Redes de Conocimiento de Hotelería y Turismo, Red de Cultura y red de artesanías, incluyendo todos los componentes de la gestión integral de la formación.  </t>
  </si>
  <si>
    <t>Emilio Eliecer Navia Zuñiga, Coordinador Grupo de Gestión Administrativa, enavia@sena.edu.co Tel: 5461500  IP 13156</t>
  </si>
  <si>
    <t>Realizar seguimiento a la implementación de los lineamientos institucionales de planeación, programación y actividades de los instructores y del modelo pedagógico,  registro calificado, Pruebas Saber pro, ambientes de aprendizaje, materiales de formación, autoevaluación y las demás que se requieran.</t>
  </si>
  <si>
    <t>Emilio Eliecer Navia Zuñiga, Coordinador Grupo de Gestión Administrativa, enavia@sena.edu.co Tel: 5461500  IP 13155</t>
  </si>
  <si>
    <t>Prestar los servicios personales para apoyar la asistencia, ejecución y seguimiento de los procesos administrativos inherentes al grupo de Gestión Integral de la Formación con Modalidad Presencial de la Dirección de Formación Profesional Integral.</t>
  </si>
  <si>
    <t>Emilio Eliecer Navia Zuñiga, Coordinador Grupo de Gestión Administrativa, enavia@sena.edu.co Tel: 5461500  IP 13154</t>
  </si>
  <si>
    <t xml:space="preserve">Diseñar herramientas que permitan realizar el seguimiento contribuyendo a la consolidación y generación de la información de los programas y proyectos adscritos al grupo, tales como: registro calificado, Pruebas Saber pro, ambientes de aprendizaje,  materiales de formación, encuestas de aprendices y de instructores, autoevaluación, redes de conocimiento y las demás que se requieran. </t>
  </si>
  <si>
    <t>Emilio Eliecer Navia Zuñiga, Coordinador Grupo de Gestión Administrativa, enavia@sena.edu.co Tel: 5461500  IP 13153</t>
  </si>
  <si>
    <t>Ejecutar y realizar seguimiento a los programas y proyectos relacionados con atención a poblaciones vulnerables, Jóvenes en Acción, Ingreso para la Prosperidad Social,  Atención a la Población Reinsertada,   ejecución de la etapa práctica y las demás que se requieran.</t>
  </si>
  <si>
    <t>Emilio Eliecer Navia Zuñiga, Coordinador Grupo de Gestión Administrativa, enavia@sena.edu.co Tel: 5461500  IP 13152</t>
  </si>
  <si>
    <t>Realizar seguimiento a metas, indicadores y presupuesto de los diferentes proyectos para ampliación de cobertura, iniciativas SENA, en la formulación, evaluación y seguimiento de los diferentes proyectos y convenios adscritos a la Dirección de Formación.</t>
  </si>
  <si>
    <t>Emilio Eliecer Navia Zuñiga, Coordinador Grupo de Gestión Administrativa, enavia@sena.edu.co Tel: 5461500  IP 13151</t>
  </si>
  <si>
    <t>Desarrollar el procedimiento de registro calificado, diseño curricular, a través de orientaciones metodológicas y procedimentales que permitan satisfacer la demanda de programas con la pertinencia, calidad y cobertura requeridos, de acuerdo con parámetros y políticas establecidas por el SENA.</t>
  </si>
  <si>
    <t>Emilio Eliecer Navia Zuñiga, Coordinador Grupo de Gestión Administrativa, enavia@sena.edu.co Tel: 5461500  IP 13150</t>
  </si>
  <si>
    <t>Prestar los servicios personales para apoyar y acompañar a la Dirección de Formación Profesional en la actualización de metodologías, definición de indicadores, seguimiento e informes sobre la ejecución de los programas adscritos al Grupo y las demás que se requieran.</t>
  </si>
  <si>
    <t>Emilio Eliecer Navia Zuñiga, Coordinador Grupo de Gestión Administrativa, enavia@sena.edu.co Tel: 5461500  IP 13149</t>
  </si>
  <si>
    <t>Contratar los servicios de una entidad con experiencia en el desarrollo de instrumentos de evaluación adaptativos equivalentes con los estandares del marco común europeo de referencia para idiomas.</t>
  </si>
  <si>
    <t>Emilio Eliecer Navia Zuñiga, Coordinador Grupo de Gestión Administrativa, enavia@sena.edu.co Tel: 5461500  IP 13148</t>
  </si>
  <si>
    <t>Contratar los servicios de una entidad con experiencia en desarrollo de material didáctico en un segundo idioma que soporten los programas de formación complementaria presencial del SENA.</t>
  </si>
  <si>
    <t>Emilio Eliecer Navia Zuñiga, Coordinador Grupo de Gestión Administrativa, enavia@sena.edu.co Tel: 5461500  IP 13147</t>
  </si>
  <si>
    <t>Contratar los servicios de una entidad con experiencia en desarrollo de contenidos educativos en un segundo idioma que soporten los programas de formación titulada del SENA.</t>
  </si>
  <si>
    <t>Emilio Eliecer Navia Zuñiga, Coordinador Grupo de Gestión Administrativa, enavia@sena.edu.co Tel: 5461500  IP 13146</t>
  </si>
  <si>
    <t>Un LMS adquirido para la atención de los usuarios de los programas de formación profesional del SENA</t>
  </si>
  <si>
    <t>Emilio Eliecer Navia Zuñiga, Coordinador Grupo de Gestión Administrativa, enavia@sena.edu.co Tel: 5461500  IP 13145</t>
  </si>
  <si>
    <t>Un estudio que mínimo tenga los siguientes aspectos: 1. Análisis de Matriz de Involucrados; 2. Análisis Prospectivo y 3. Encuesta de expectativas de impacto</t>
  </si>
  <si>
    <t>Emilio Eliecer Navia Zuñiga, Coordinador Grupo de Gestión Administrativa, enavia@sena.edu.co Tel: 5461500  IP 13144</t>
  </si>
  <si>
    <t xml:space="preserve">44 Cápsulas y 150 emisiones de impacto a la comunidad virtual SENA (meta de formación virtual y a distancia), </t>
  </si>
  <si>
    <t>Emilio Eliecer Navia Zuñiga, Coordinador Grupo de Gestión Administrativa, enavia@sena.edu.co Tel: 5461500  IP 13143</t>
  </si>
  <si>
    <t>Adquisición de un espacio Virtual para fortalecer acciones de formación de aprendices de Formación Virtual y a Distancia (Second Life)</t>
  </si>
  <si>
    <t>Emilio Eliecer Navia Zuñiga, Coordinador Grupo de Gestión Administrativa, enavia@sena.edu.co Tel: 5461500  IP 13142</t>
  </si>
  <si>
    <t>Olimpiadas virtuales generales. Adquirir una solución informática  que permita evaluar las competencias de comunicación escrita, comprensión lectora y solución de problemas de los aprendices de programas de formación titulada con modalidad virtual y a distancia del SENA. ($107.666.666)</t>
  </si>
  <si>
    <t>Emilio Eliecer Navia Zuñiga, Coordinador Grupo de Gestión Administrativa, enavia@sena.edu.co Tel: 5461500  IP 13141</t>
  </si>
  <si>
    <t>Realizar un convenio con una entidad con experiencia en publicación de inicativas innovadoras, participación en transferencias y acciones de reconocimiento a instructores y aprendices de la modalidad virtual y a distancia del SENA. ($120.000.000)</t>
  </si>
  <si>
    <t>Emilio Eliecer Navia Zuñiga, Coordinador Grupo de Gestión Administrativa, enavia@sena.edu.co Tel: 5461500  IP 13140</t>
  </si>
  <si>
    <t>Prestar los servicios personales para apoyar la formación virtual y a distancia  desde los 7 nodos distribuidos a nivel nacional, con 3 roles por nodo:
*Gestor aprendiz
*Integrador nodo
*Gestor acompañamiento y seguimiento</t>
  </si>
  <si>
    <t>Emilio Eliecer Navia Zuñiga, Coordinador Grupo de Gestión Administrativa, enavia@sena.edu.co Tel: 5461500  IP 13139</t>
  </si>
  <si>
    <t>Contratar los servicios de una entidad con experiencia en adecuación a la modalidad virtual de los siguientes programas: 1 técnico, 1 especialización tecnológica, 18 programas de formación complementaria con duración entre 40 y 60 horas (2.850.000.000)</t>
  </si>
  <si>
    <t>Emilio Eliecer Navia Zuñiga, Coordinador Grupo de Gestión Administrativa, enavia@sena.edu.co Tel: 5461500  IP 13138</t>
  </si>
  <si>
    <t>Contratar los servicios de una entidad con experiencia en  el diagnóstico  y actualización de 5 laboratorios remotos en las áreas de electricidad y electrónica, refrigeración y  automatización industrial y control para apoyar la modalidad virtual y a distancia.</t>
  </si>
  <si>
    <t>Emilio Eliecer Navia Zuñiga, Coordinador Grupo de Gestión Administrativa, enavia@sena.edu.co Tel: 5461500  IP 13137</t>
  </si>
  <si>
    <t>Contratar los servicios de una entidad con experiencia en desarrollo de contenidos educativos digitales  que se puedan leer en los sistemas operativos utilizados por diferentes dispositivos móviles entre otros, Android, iOS, Blackberry, Windows Mobile, Windows Phone y cumplir con los requerimientos necesarios para operar en un LMS. ($500.000.000)</t>
  </si>
  <si>
    <t>Emilio Eliecer Navia Zuñiga, Coordinador Grupo de Gestión Administrativa, enavia@sena.edu.co Tel: 5461500  IP 13136</t>
  </si>
  <si>
    <t>Conformación de líneas de producción distribuidas a nivel nacional en Santander, Quindío, Tolima, Atlántico, Cundinamarca y Risaralda</t>
  </si>
  <si>
    <t>Emilio Eliecer Navia Zuñiga, Coordinador Grupo de Gestión Administrativa, enavia@sena.edu.co Tel: 5461500  IP 13135</t>
  </si>
  <si>
    <t>Prestar los servicios personales para la generación del desarrollo curricular de los programas con modalidad virtual y a distancia (Segundo semestre)</t>
  </si>
  <si>
    <t>Emilio Eliecer Navia Zuñiga, Coordinador Grupo de Gestión Administrativa, enavia@sena.edu.co Tel: 5461500  IP 13134</t>
  </si>
  <si>
    <t>Prestar los servicios personales para la generación del desarrollo curricular de los programas con modalidad virtual y a distancia (Primer semestre)</t>
  </si>
  <si>
    <t>Emilio Eliecer Navia Zuñiga, Coordinador Grupo de Gestión Administrativa, enavia@sena.edu.co Tel: 5461500  IP 13133</t>
  </si>
  <si>
    <t>Prestar los servicios personales para proponer estrategias de acompañamiento y seguimiento al tutor y al aprendiz de programas de modalidad virtual y a distancia</t>
  </si>
  <si>
    <t>Emilio Eliecer Navia Zuñiga, Coordinador Grupo de Gestión Administrativa, enavia@sena.edu.co Tel: 5461500  IP 13132</t>
  </si>
  <si>
    <t>Prestar los servicios personales para proponer estrategias para el diseño construcción y montaje de programas de formación con modalidad virtual y a distancia , y la administración de convenios, alianzas y contratos de apoyo a instituciones externas</t>
  </si>
  <si>
    <t>Emilio Eliecer Navia Zuñiga, Coordinador Grupo de Gestión Administrativa, enavia@sena.edu.co Tel: 5461500  IP 13131</t>
  </si>
  <si>
    <t>Prestar los servicios personales para brindar soporte técnico y tecnológico a los integradores de centros y nodos regionales de formación con modalidad virtual y a distancia</t>
  </si>
  <si>
    <t>Emilio Eliecer Navia Zuñiga, Coordinador Grupo de Gestión Administrativa, enavia@sena.edu.co Tel: 5461500  IP 13130</t>
  </si>
  <si>
    <t>Prestar los servicios personales para administrar la plataforma integrada de gestión de la formación institucional y sistemas de información disponibles para la administración académica en programas de modalidad virtual y a distancia</t>
  </si>
  <si>
    <t>Emilio Eliecer Navia Zuñiga, Coordinador Grupo de Gestión Administrativa, enavia@sena.edu.co Tel: 5461500  IP 13129</t>
  </si>
  <si>
    <t>Prestar los servicios personales para la estandarización de procesos y la gestión y administración del repositorio institucional para programas de formación apoyados en ambientes virtuales de aprendizaje</t>
  </si>
  <si>
    <t>Emilio Eliecer Navia Zuñiga, Coordinador Grupo de Gestión Administrativa, enavia@sena.edu.co Tel: 5461500  IP 13128</t>
  </si>
  <si>
    <t>Prestar los servicios personales para apoyar acciones administrativas, metodológicas y tecnológicas para la planeación y ejecución de la formación con modalidad virtual y a distancia</t>
  </si>
  <si>
    <t>Emilio Eliecer Navia Zuñiga, Coordinador Grupo de Gestión Administrativa, enavia@sena.edu.co Tel: 5461500  IP 13127</t>
  </si>
  <si>
    <t>Prestar los servicios personales para realizar  acciones administrativas,  tecnológicas y multimediales,  que fortalezcan  la estrategia de Formación  con modalidad virtual y a distancia en su promoción, divulgación y administración de la formación</t>
  </si>
  <si>
    <t>Emilio Eliecer Navia Zuñiga, Coordinador Grupo de Gestión Administrativa, enavia@sena.edu.co Tel: 5461500  IP 13126</t>
  </si>
  <si>
    <t>Prestar los servicios personales para apoyar el ajuste técnico-pedagógico de programas a modalidad virtual y a distancia en el marco de estándares de calidad</t>
  </si>
  <si>
    <t>Emilio Eliecer Navia Zuñiga, Coordinador Grupo de Gestión Administrativa, enavia@sena.edu.co Tel: 5461500  IP 13125</t>
  </si>
  <si>
    <t>Prestar los servicios personales de caracter para apoyar el diseño didáctico y montaje en el LMS de programas con modalidad virtual y a distancia</t>
  </si>
  <si>
    <t>Emilio Eliecer Navia Zuñiga, Coordinador Grupo de Gestión Administrativa, enavia@sena.edu.co Tel: 5461500  IP 13124</t>
  </si>
  <si>
    <t>Prestar los servicios personales para definir hacer seguimiento al cumplimiento de requerimientos técnicos y tecnológicos necesarios para la administración, oferta y ejecución de los programas con modalidad virtual del SENA.</t>
  </si>
  <si>
    <t>Emilio Eliecer Navia Zuñiga, Coordinador Grupo de Gestión Administrativa, enavia@sena.edu.co Tel: 5461500  IP 13123</t>
  </si>
  <si>
    <t>Prestar los servicios personales para apoyar la gestión de procesos de formación de programas con modalidad virtual y a distancia brindando soporte técnico, tecnológico y de orientación  de primer nivela los usuarios  que lo requieran.</t>
  </si>
  <si>
    <t>Emilio Eliecer Navia Zuñiga, Coordinador Grupo de Gestión Administrativa, enavia@sena.edu.co Tel: 5461500  IP 13122</t>
  </si>
  <si>
    <t>Prestación de servicios hoteleros para la realización de la primera cumbre de representantes de aprendices SENA.</t>
  </si>
  <si>
    <t>Emilio Eliecer Navia Zuñiga, Coordinador Grupo de Gestión Administrativa, enavia@sena.edu.co Tel: 5461500  IP 13121</t>
  </si>
  <si>
    <t>Contratar los servicios artísticos   con el fin de fortalecer las actividades correspondientes al Sistema Nacional de Liderazgo y fomento de habilidades artísticas entre los aprendices, mediante el aprovechamiento de una lección de emprendimiento, innovación y perseverancia.</t>
  </si>
  <si>
    <t>Emilio Eliecer Navia Zuñiga, Coordinador Grupo de Gestión Administrativa, enavia@sena.edu.co Tel: 5461500  IP 13120</t>
  </si>
  <si>
    <t>Contratar los servicios artísticos  con el fin de fortalecer las actividades correspondientes al Sistema Nacional de Liderazgo y fomento de habilidades artísticas entre los aprendices, mediante el aprovechamiento de una lección de emprendimiento, innovación y perseverancia.</t>
  </si>
  <si>
    <t>Emilio Eliecer Navia Zuñiga, Coordinador Grupo de Gestión Administrativa, enavia@sena.edu.co Tel: 5461500  IP 13119</t>
  </si>
  <si>
    <t>Prestación de servicios para la presentación de obras, charlas, talleres y exposiciones que complementan la formación de competencias blandas y habilidades para la vida.</t>
  </si>
  <si>
    <t>Emilio Eliecer Navia Zuñiga, Coordinador Grupo de Gestión Administrativa, enavia@sena.edu.co Tel: 5461500  IP 13118</t>
  </si>
  <si>
    <t>Prestación de servicios personales para apoyar al Grupo de Fomento del Bienestar y Liderazgo del Aprendiz en elaboración y ejecución de herramientas de evaluación de impacto y seguimiento de indicadores  al desarrollo y ejecución del Plan Nacional del Grupo en las regiones.</t>
  </si>
  <si>
    <t>Emilio Eliecer Navia Zuñiga, Coordinador Grupo de Gestión Administrativa, enavia@sena.edu.co Tel: 5461500  IP 13117</t>
  </si>
  <si>
    <t>Prestación de servicios personales de  para apoyar al Grupo de Fomento del Bienestar y Liderazgo del Aprendiz en el Desarrollo y ejecución del Plan Nacional del Grupo, apoyo en la implementación de políticas de prevención y promoción en salud para los aprendices y apoyar actividades sobre el área que se implen en el Sistema Nacional de Liderazgo en las regiones.</t>
  </si>
  <si>
    <t>Emilio Eliecer Navia Zuñiga, Coordinador Grupo de Gestión Administrativa, enavia@sena.edu.co Tel: 5461500  IP 13116</t>
  </si>
  <si>
    <t>Prestación de servicios personales para apoyar al Grupo de Fomento del Bienestar y Liderazgo del Aprendiz en el Desarrollo y ejecución del Plan Nacional del Grupo, apoyar y hacer seguimiento a las actividades en las regiones que integran el Sistema Nacional de Liderazgo en las regiones.</t>
  </si>
  <si>
    <t>Emilio Eliecer Navia Zuñiga, Coordinador Grupo de Gestión Administrativa, enavia@sena.edu.co Tel: 5461500  IP 13115</t>
  </si>
  <si>
    <t>Prestación de servicios personales para apoyar al Grupo de Fomento del Bienestar y Liderazgo del Aprendiz en el Desarrollo y ejecución del Plan Nacional del Grupo, diseñar la metodología, dirigir y coordinar proyectos que integran SENA en comunidad y voluntariado, apoyar la entrega de información que permita el desarrollo de una agenda enlace con las regiones.</t>
  </si>
  <si>
    <t>Emilio Eliecer Navia Zuñiga, Coordinador Grupo de Gestión Administrativa, enavia@sena.edu.co Tel: 5461500  IP 13114</t>
  </si>
  <si>
    <t>Prestación de servicios personales para apoyar al Grupo de Fomento del Bienestar y Liderazgo del Aprendiz en el Desarrollo y ejecución del Plan Nacional del Grupo, coordinar y apoyar las actividades deportivas que promuevan los hábitos de vida saludable en los aprendices y atender las presentaciones de eventos que le asigne la dirección general en las regiones.</t>
  </si>
  <si>
    <t>Emilio Eliecer Navia Zuñiga, Coordinador Grupo de Gestión Administrativa, enavia@sena.edu.co Tel: 5461500  IP 13113</t>
  </si>
  <si>
    <t>Prestación de servicios personales para apoyar al Grupo de Fomento del Bienestar y Liderazgo del Aprendiz en el Desarrollo y ejecución del Plan Nacional del Grupo, gestionar actividades que fon el talento artístico de los aprendices y desarrollar estrategias que permitan fortalecer el SNL en las regiones en el marco del programa de articulación con la media.</t>
  </si>
  <si>
    <t>Emilio Eliecer Navia Zuñiga, Coordinador Grupo de Gestión Administrativa, enavia@sena.edu.co Tel: 5461500  IP 13112</t>
  </si>
  <si>
    <t>Prestación de servicios personales para apoyar al Grupo de Fomento del Bienestar y Liderazgo del Aprendiz en el Desarrollo y ejecución del Plan Nacional del Grupo, apoyar la dirección y gestión de proyectos, seguimiento de indicadores y desarrollar actividades que promuevan competencias básicas de los aprendices en las regiones.</t>
  </si>
  <si>
    <t>Emilio Eliecer Navia Zuñiga, Coordinador Grupo de Gestión Administrativa, enavia@sena.edu.co Tel: 5461500  IP 13111</t>
  </si>
  <si>
    <t>Prestación de servicios personales de  para apoyar al Grupo de Fomento del Bienestar y Liderazgo del Aprendiz en el Desarrollo y ejecución del Plan Nacional del Grupo, en el desarrollo de las actividades que permitan consolidar el Sistema Nacional de Liderazgo en las regiones y gestionar información a través de redes sociales para la participación de los aprendices.</t>
  </si>
  <si>
    <t>Emilio Eliecer Navia Zuñiga, Coordinador Grupo de Gestión Administrativa, enavia@sena.edu.co Tel: 5461500  IP 13110</t>
  </si>
  <si>
    <t>Prestación de servicios personales para apoyar al Grupo de Fomento del Bienestar y Liderazgo del Aprendiz en el Desarrollo y ejecución del Plan Nacional del Grupo, coordinar y apoyar la organización de eventos culturales que promuevan las habilidades artísticas de los aprendices, presentar los eventos que le sean asignados por la Dirección General.</t>
  </si>
  <si>
    <t>Emilio Eliecer Navia Zuñiga, Coordinador Grupo de Gestión Administrativa, enavia@sena.edu.co Tel: 5461500  IP 13109</t>
  </si>
  <si>
    <t>Prestación de servicios personales para apoyar al Grupo de Fomento del Bienestar y Liderazgo del Aprendiz en el Desarrollo y ejecución del Plan Nacional del Grupo, apoyar la coordinación y seguimiento de los proyectos que se desarrollen en el marco del programa SENA en Comunidad en las regiones y generar espacios para el fomento de habilidades socioeconómicas.</t>
  </si>
  <si>
    <t>Emilio Eliecer Navia Zuñiga, Coordinador Grupo de Gestión Administrativa, enavia@sena.edu.co Tel: 5461500  IP 13108</t>
  </si>
  <si>
    <t xml:space="preserve">Prestación de servicios personales para apoyar al Grupo de Fomento del Bienestar y Liderazgo del Aprendiz en el Desarrollo y ejecución del Plan Nacional del Grupo, elaboración e implementación de talleres de liderazgo, ejecutar encuestas de caracterización y apoyar las jornadas que fon la convivencia pacífica entre los aprendices en las regiones. </t>
  </si>
  <si>
    <t>Emilio Eliecer Navia Zuñiga, Coordinador Grupo de Gestión Administrativa, enavia@sena.edu.co Tel: 5461500  IP 13107</t>
  </si>
  <si>
    <t>Prestación de servicios personales para apoyar al Grupo de Fomento del Bienestar y Liderazgo del Aprendiz en el Desarrollo y ejecución del Plan Nacional del Grupo, creación de políticas de prevención y promoción en salud para los aprendices y coordinar actividades sobre el área que se implen en el Sistema Nacional de Liderazgo en las regiones.</t>
  </si>
  <si>
    <t>Emilio Eliecer Navia Zuñiga, Coordinador Grupo de Gestión Administrativa, enavia@sena.edu.co Tel: 5461500  IP 13106</t>
  </si>
  <si>
    <t>Prestación de servicios personales de  para apoyar al Grupo de Fomento del Bienestar y Liderazgo del Aprendiz en el Desarrollo y Ejecución del Plan Nacional del Grupo, gestión presupuestal, seguimiento de indicadores y desarrollar herramientas que fon el liderazgo y la convivencia de los aprendices en las regiones.</t>
  </si>
  <si>
    <t>Emilio Eliecer Navia Zuñiga, Coordinador Grupo de Gestión Administrativa, enavia@sena.edu.co Tel: 5461500  IP 13105</t>
  </si>
  <si>
    <t>Prestar los servicios personales para apoyar la asistencia, ejecución y seguimiento de los procesos administrativos inherentes al grupo de aseguramiento de la calidad de la Dirección de Formación Profesional Integral.</t>
  </si>
  <si>
    <t>Emilio Eliecer Navia Zuñiga, Coordinador Grupo de Gestión Administrativa, enavia@sena.edu.co Tel: 5461500  IP 13104</t>
  </si>
  <si>
    <t xml:space="preserve">Prestar los servicios personales para asesorar, acompañar y hacer seguimiento a los centros de formación en el análisis de resultados de las pruebas saber pro; el diseño e implementación de estrategias que mejoren la calidad de la formación en los aspectos identificados como débiles en los resultados de pruebas; y el diseño de contenidos y temáticas de las pruebas </t>
  </si>
  <si>
    <t>Emilio Eliecer Navia Zuñiga, Coordinador Grupo de Gestión Administrativa, enavia@sena.edu.co Tel: 5461500  IP 13103</t>
  </si>
  <si>
    <t>Prestar los servicios personales para asesorar, acompañar y hacer seguimiento a los centros de formación profesional en la implementación del modelo de autoevaluación a los programas de formación con registro calificado vigente y el acompañamiento y seguimiento a las etapas del proceso de acreditación de alta calidad a los 6 programas postulados</t>
  </si>
  <si>
    <t>Emilio Eliecer Navia Zuñiga, Coordinador Grupo de Gestión Administrativa, enavia@sena.edu.co Tel: 5461500  IP 13102</t>
  </si>
  <si>
    <t xml:space="preserve">Prestar los servicios personales para asesorar, acompañar y hacer seguimiento a la implementación del modelo de autoevaluación y el acompañamiento a las etapas del proceso de acreditación a seis 6 programas de formación postulados en 5 centros; así como la asesoría acompañamiento y direccionamiento de las actividades de investigación innovación y desarrollo tecnológico en los centros </t>
  </si>
  <si>
    <t>Emilio Eliecer Navia Zuñiga, Coordinador Grupo de Gestión Administrativa, enavia@sena.edu.co Tel: 5461500  IP 13101</t>
  </si>
  <si>
    <t>Prestar los servicios personales para asesorar, acompañar y hacer seguimiento a la implementación del modelo de autoevaluación y el seguimiento a las etapas del proceso de acreditación de alta calidad 6 programas de formación postulados en 5 centros y la validación, revisión y ajuste a los documentos producidos por los diferentes procesos del Grupo de Aseguramiento de la Calidad</t>
  </si>
  <si>
    <t>Emilio Eliecer Navia Zuñiga, Coordinador Grupo de Gestión Administrativa, enavia@sena.edu.co Tel: 5461500  IP 13100</t>
  </si>
  <si>
    <t>Prestar los servicios personales para asesorar acompañar y hacer seguimiento a la implementación del modelo de autoevaluación y el acompañamiento y seguimiento a las etapas del proceso de acreditación a 6 programas de formación postulados en 5 centros; el diseño del modelo institucional para la autoevaluación de programas de FTDH y el apoyo a las tarea inherentes a la coordinación</t>
  </si>
  <si>
    <t>Emilio Eliecer Navia Zuñiga, Coordinador Grupo de Gestión Administrativa, enavia@sena.edu.co Tel: 5461500  IP 13099</t>
  </si>
  <si>
    <t>Prestar los servicios personales para asesorar, acompañar y hacer seguimiento a los centros de formación profesional en los procesos de obtención, ampliación, modificación y renovación de Registro Calificado de los programas de formación del catálogo vigente y el acompañamiento y fortalecimiento de la estrategia de pares internos evaluadores de los centros.</t>
  </si>
  <si>
    <t>Emilio Eliecer Navia Zuñiga, Coordinador Grupo de Gestión Administrativa, enavia@sena.edu.co Tel: 5461500  IP 13098</t>
  </si>
  <si>
    <t>Prestar los servicios personales para asesorar, acompañar y hacer seguimiento a los centros de formación profesional en la implementación del modelo de autoevaluación a los programas con registro calificado directo en 77 centros de formación profesional</t>
  </si>
  <si>
    <t>Emilio Eliecer Navia Zuñiga, Coordinador Grupo de Gestión Administrativa, enavia@sena.edu.co Tel: 5461500  IP 13097</t>
  </si>
  <si>
    <t>Prestar los servicios personales para asesorar, acompañar y hacer seguimiento a los centros de formación en la implementación del modelo de autoevaluación a los programas con registro calificado vigente, los ajustes al modelo de autoevaluación actual y sus herramientas y el seguimiento a la implementación y cumplimiento de los planes de mejoramiento fruto de la autoevaluación</t>
  </si>
  <si>
    <t>Emilio Eliecer Navia Zuñiga, Coordinador Grupo de Gestión Administrativa, enavia@sena.edu.co Tel: 5461500  IP 13096</t>
  </si>
  <si>
    <t>Contratar los servicios del ICFES para aplicar el examen Saber Pro a un grupo de 33.000 aprendices de programas de ultimos trimestres de la formación tecnológica del SENA.</t>
  </si>
  <si>
    <t>Emilio Eliecer Navia Zuñiga, Coordinador Grupo de Gestión Administrativa, enavia@sena.edu.co Tel: 5461500  IP 13095</t>
  </si>
  <si>
    <t>Emilio Eliecer Navia Zuñiga, Coordinador Grupo de Gestión Administrativa, enavia@sena.edu.co Tel: 5461500  IP 13094</t>
  </si>
  <si>
    <t>Contratar los servicios para el análisis del modelo de Autoevaluación y el desarrollo de la fase II del sistema de apoyo al modelo, que incluye la ponderación y calificación de indicadores, plan de mejoramiento, generación de informe final, etapa de verificación de funcionamiento y etapa de capacitación del sistema</t>
  </si>
  <si>
    <t>Emilio Eliecer Navia Zuñiga, Coordinador Grupo de Gestión Administrativa, enavia@sena.edu.co Tel: 5461500  IP 13093</t>
  </si>
  <si>
    <t xml:space="preserve">Apoyar y brindar soporte jurídico a  en todos los aspectos relacionados con los trámites administrativos del  administración educativa , Contestación y formulacion de derechos de petición, interposición de recursos de reposisción y apelación, formulacion y constestación de tutelas asi como la unificación e investigación y organización de la normatividad de la dependencia.
</t>
  </si>
  <si>
    <t>Emilio Eliecer Navia Zuñiga, Coordinador Grupo de Gestión Administrativa, enavia@sena.edu.co Tel: 5461500  IP 13092</t>
  </si>
  <si>
    <t xml:space="preserve">Revisar y ajustar los ítems para pruebas  las producciones del grupo de administración educativa, según las normas de redacción y ortografía de la lengua española,  del curso de metodología de elaboración de ítems y de orientación de vocacional, según las normas de redacción y ortografía de la lengua española y bajo la dirección del líder del proyecto.
</t>
  </si>
  <si>
    <t>Emilio Eliecer Navia Zuñiga, Coordinador Grupo de Gestión Administrativa, enavia@sena.edu.co Tel: 5461500  IP 13091</t>
  </si>
  <si>
    <t xml:space="preserve">Construir y mantener actualizado el Banco de instrumentos de evaluación  relacionados con el área de matemáticas, geometría, matemática aplicada, análisis estadística y afines, a través de diseño, la formación y validación de los instrumentos de evaluación por competencias que serán utilizados para la selección de los aspirantes a la formación profesional integral que ofrece del SENA.
</t>
  </si>
  <si>
    <t>Emilio Eliecer Navia Zuñiga, Coordinador Grupo de Gestión Administrativa, enavia@sena.edu.co Tel: 5461500  IP 13090</t>
  </si>
  <si>
    <t>Diseñar e implementar controles para la prevención de fraude académico en la aplicación SOFIA-Plus del SENA.  generando estrategias de despliegue del conocimiento de los nuevos desarrollos de toda la comunidad SENA, asi como diseñar e implementar los indicadores pertinentes para la gestión de controles para la prevención de fraude.</t>
  </si>
  <si>
    <t>Emilio Eliecer Navia Zuñiga, Coordinador Grupo de Gestión Administrativa, enavia@sena.edu.co Tel: 5461500  IP 13089</t>
  </si>
  <si>
    <t xml:space="preserve">Administración y operación de los módulos funcionales y de gestión de la aplicación SOFIA Plus del SENA, atendiendo los requerimientos de soporte especializado de las áreas funcionales, monitoreo y ejecución de actividades de administración del Sistema, gestión de permisos y roles, seguimiento a la ejecución de cargues de información, y generación de los reportes de administración </t>
  </si>
  <si>
    <t>Emilio Eliecer Navia Zuñiga, Coordinador Grupo de Gestión Administrativa, enavia@sena.edu.co Tel: 5461500  IP 13088</t>
  </si>
  <si>
    <t>Diseño, implementación, generación y mejora de reportes para la extracción de información del sistema de gestión académico administrativo del SENA tanto en los módulos ya existentes, como para los que se desarrollen,  generar la información  y estructuras de base de datos en los ambientes de operación y replica garantizando la extracción de la información requerida</t>
  </si>
  <si>
    <t>Emilio Eliecer Navia Zuñiga, Coordinador Grupo de Gestión Administrativa, enavia@sena.edu.co Tel: 5461500  IP 13087</t>
  </si>
  <si>
    <t>Mantener actualizado el Banco de instrumentos de evaluación (pruebas y talleres) relacionados con el área de química y biología a través de diseño, la formación y validación de los instrumentos de evaluación que serán utilizados para la selección de los aspirantes a la formación profesional integral que ofrece del SENA.</t>
  </si>
  <si>
    <t>Emilio Eliecer Navia Zuñiga, Coordinador Grupo de Gestión Administrativa, enavia@sena.edu.co Tel: 5461500  IP 13086</t>
  </si>
  <si>
    <t xml:space="preserve">Elaboración de ítems de imágenes, actualización y mejoras de los bancos de imágenes existentes en el sistema de gestión académico administrativo SOFIA plus y elementos de arte final  y objetos virtuales de aprendizaje para los cursos de instrumentos de evaluación. </t>
  </si>
  <si>
    <t>Emilio Eliecer Navia Zuñiga, Coordinador Grupo de Gestión Administrativa, enavia@sena.edu.co Tel: 5461500  IP 13085</t>
  </si>
  <si>
    <t>Construir y mantener actualizado el Banco de instrumentos de evaluación (pruebas y talleres) a través de la formación y validación de los instrumentos de evaluación que serán utilizados para la selección de los aspirantes a la formación profesional integral que ofrece del SENA.</t>
  </si>
  <si>
    <t>Emilio Eliecer Navia Zuñiga, Coordinador Grupo de Gestión Administrativa, enavia@sena.edu.co Tel: 5461500  IP 13084</t>
  </si>
  <si>
    <t xml:space="preserve">Apoyar el programa nacional de capacitación del grupo de Administración Educativa y el sistema de gestión académico administrativo del SENA,  generando estrategias de despliegue del conocimiento de los nuevos desarrollos de toda la comunidad SENA generando informes de avance en la apropiación de los temas. </t>
  </si>
  <si>
    <t>Emilio Eliecer Navia Zuñiga, Coordinador Grupo de Gestión Administrativa, enavia@sena.edu.co Tel: 5461500  IP 13083</t>
  </si>
  <si>
    <t>Apoyar Técnica y Administrativa a  la  Dirección de Formación Profesional en  los Procesos de Administración Educativa  de acuerdo con las políticas y lineamientos institucionales en el Seguimiento Asesoria y acompañmiento de la Implementación del Sistema Sofia Plus.</t>
  </si>
  <si>
    <t>Emilio Eliecer Navia Zuñiga, Coordinador Grupo de Gestión Administrativa, enavia@sena.edu.co Tel: 5461500  IP 13082</t>
  </si>
  <si>
    <t>Atender  las solicitudes de los usuarios internos y externos.  Realizar trámites que demandan el desarrollo normal  de las actividades. Proyectar respuestas a quejas y reclamos,  solicitudes y peticiones. Manejar los aplicativos de gestion academica  para la verificación de   títulos y certificaciones para egresados del SENA que están realizando el trámite de apostille .</t>
  </si>
  <si>
    <t>Emilio Eliecer Navia Zuñiga, Coordinador Grupo de Gestión Administrativa, enavia@sena.edu.co Tel: 5461500  IP 13081</t>
  </si>
  <si>
    <t>Acompañar  y hacer seguimiento en los procesos y procedimientos propios del grupo de Administración Educativa tales como: Seguimiento a procedimientos de administración educativa y manejo de información estadística relacionada con los procesos, seguimiento a novedades e información requerida para el seguimiento a la formación profesional,  verificación académica de  egresados del SENA que están tramitando de apostille de  títulos y constancias.</t>
  </si>
  <si>
    <t>Emilio Eliecer Navia Zuñiga, Coordinador Grupo de Gestión Administrativa, enavia@sena.edu.co Tel: 5461500  IP 13080</t>
  </si>
  <si>
    <t>Prestación  de servicios personales para el desarrollo de los contenidos en competencias básicas de lectura y comunicación escrita y oral de la Escuela de Instructores y otros proyectos que incorporen formación en dichas competencias</t>
  </si>
  <si>
    <t>Emilio Eliecer Navia Zuñiga, Coordinador Grupo de Gestión Administrativa, enavia@sena.edu.co Tel: 5461500  IP 13079</t>
  </si>
  <si>
    <t>Prestación  de servicios para el diseño técnico de los contenidos matemáticos de los cursos del módulo en competencias básicas en contexto de la Escuela Nacional de Instructores Rodolfo Martínez Tono, de los contenidos matemáticos del proyecto técnico básico para la articulación con la educación media, y de otros proyectos de formación en matemáticas para la formación para el trabajo</t>
  </si>
  <si>
    <t>Emilio Eliecer Navia Zuñiga, Coordinador Grupo de Gestión Administrativa, enavia@sena.edu.co Tel: 5461500  IP 13078</t>
  </si>
  <si>
    <t>Prestación  de servicios para la asesoría en el diseño técnico y expansión del curso Matemáticas en Contexto a los centros y programas de formación, de los contenidos matemáticos del proyecto técnico básico para la articulación con la educación media, y de otros proyectos de formación en matemáticas para la formación para el trabajo que la DFP determine.</t>
  </si>
  <si>
    <t>Emilio Eliecer Navia Zuñiga, Coordinador Grupo de Gestión Administrativa, enavia@sena.edu.co Tel: 5461500  IP 13077</t>
  </si>
  <si>
    <t>Prestación  de servicios para la implementación y monitoreo del curso Matemáticas en Contexto, diseño e implementación adaptado a las necesidades de los programas, diseño de un nuevo marco curricular y programas de formación que incluyan competencias básicas matemáticas,  diseño de los programas de formación en competencias básicas y técnicas para articulación con la educación media</t>
  </si>
  <si>
    <t>Emilio Eliecer Navia Zuñiga, Coordinador Grupo de Gestión Administrativa, enavia@sena.edu.co Tel: 5461500  IP 13076</t>
  </si>
  <si>
    <t>Emilio Eliecer Navia Zuñiga, Coordinador Grupo de Gestión Administrativa, enavia@sena.edu.co Tel: 5461500  IP 13075</t>
  </si>
  <si>
    <t xml:space="preserve">Prestación  de servicios personales para asesorar a la Dirección de Formación Profesional en los procesos de diseño y ejecución curricular de los cursos de la Escuela Nacional de Instructores.  </t>
  </si>
  <si>
    <t>Emilio Eliecer Navia Zuñiga, Coordinador Grupo de Gestión Administrativa, enavia@sena.edu.co Tel: 5461500  IP 13074</t>
  </si>
  <si>
    <t>Prestación  de servicios personales para realizar los procesos de planeación, monitoreo y evaluación de la Escuela Nacional de Instructores Rodolfo Martínez Tono,  apoyar la implementación general de la Escuela y de otros proyectos estratégicos que determine la Dirección de Formación Profesional.</t>
  </si>
  <si>
    <t>Emilio Eliecer Navia Zuñiga, Coordinador Grupo de Gestión Administrativa, enavia@sena.edu.co Tel: 5461500  IP 13073</t>
  </si>
  <si>
    <t xml:space="preserve">Prestación  de servicios personales para apoyar la implementación de la estrategia de institucionalización de la Escuela Nacional de Instructores,   para el desarrollo del sistema de evaluación por competencias de los cursos de la Escuela, y para apoyar el desarrollo de ítems de evaluación para los procesos de admisión del SENA. </t>
  </si>
  <si>
    <t>Emilio Eliecer Navia Zuñiga, Coordinador Grupo de Gestión Administrativa, enavia@sena.edu.co Tel: 5461500  IP 13072</t>
  </si>
  <si>
    <t>Prestación  de servicios personales para apoyar la implementación de la estrategia de institucionalización de la Escuela Nacional de Instructores, de los cursos de formación que ésta desarrolle para la gestión por competencias del talento humaNo aplicaen la empresa privada y la función pública, y de la formación de los tutores de la Escuela..</t>
  </si>
  <si>
    <t>Emilio Eliecer Navia Zuñiga, Coordinador Grupo de Gestión Administrativa, enavia@sena.edu.co Tel: 5461500  IP 13071</t>
  </si>
  <si>
    <t>Prestación  de servicios personales para apoyar la implementación de la estrategia de institucionalización de la Escuela Nacional de Instructores, de los cursos de formación que ésta desarrolle en competencias básicas, y de la formación de los tutores de la Escuela.</t>
  </si>
  <si>
    <t>Emilio Eliecer Navia Zuñiga, Coordinador Grupo de Gestión Administrativa, enavia@sena.edu.co Tel: 5461500  IP 13070</t>
  </si>
  <si>
    <t>Prestación  de servicios personales para apoyar la implementación de los cursos de formación que ésta desarrolle, de la formación de los tutores de la Escuela, de las estrategias de divulgación científica y técnica, y de los eventos académicos de la Escuela.</t>
  </si>
  <si>
    <t>Emilio Eliecer Navia Zuñiga, Coordinador Grupo de Gestión Administrativa, enavia@sena.edu.co Tel: 5461500  IP 13069</t>
  </si>
  <si>
    <t>Prestación  de servicios personales para la formulación, desarrollo e implementación de la nueva oferta de formación de la Escuela Nacional de Instructores  Rodolfo  Martínez Tono, y para la asesoría para el desarrollo de su estrategia de institucionalización.</t>
  </si>
  <si>
    <t>Emilio Eliecer Navia Zuñiga, Coordinador Grupo de Gestión Administrativa, enavia@sena.edu.co Tel: 5461500  IP 13068</t>
  </si>
  <si>
    <t xml:space="preserve">Prestación  de servicios personales para la coordinación del diseño, implementación y monitoreo de los proyectos estratégicos que la Dirección de Formación Profesional defina relacionados con la formación de instructores, la formación en competencias básicas y con el rediseño curricular de la oferta de programas de formación del SENA. </t>
  </si>
  <si>
    <t>Emilio Eliecer Navia Zuñiga, Coordinador Grupo de Gestión Administrativa, enavia@sena.edu.co Tel: 5461500  IP 13067</t>
  </si>
  <si>
    <t>Prestar los servicios personales para apoyar a la Dirección de Formación Profesional en la gestión del Fondo de Incentivos a la Excelencia (FIE) para aprendices SENA y en acciones que estén relacionadas con su funcionamiento.</t>
  </si>
  <si>
    <t>Emilio Eliecer Navia Zuñiga, Coordinador Grupo de Gestión Administrativa, enavia@sena.edu.co Tel: 5461500  IP 13066</t>
  </si>
  <si>
    <t>Prestar los servicios personales para apoyar y acompañar en la aplicación  de los proyectos institucionales, de infraestructura , conectividad y seguridad  informática de la Dirección de Formación, apoyar la implementación de los módulos automatizados de apoyos de sostenimiento en SOFIA PLUS  y hacer seguimiento a la ejecución de los recursos de estos programas.</t>
  </si>
  <si>
    <t>Emilio Eliecer Navia Zuñiga, Coordinador Grupo de Gestión Administrativa, enavia@sena.edu.co Tel: 5461500  IP 13065</t>
  </si>
  <si>
    <t>Prestar los servicios personales para apoyar a la Dirección de Formación Profesional en el seguimiento a la planeación y ejecución de los recursos presupuestales asignados al área y a los centros de formación, gestionar adiciones, traslados, expedición de CDPs, y los ajustes y aprobación de los Proyectos de Inversión BPINES, de responsabilidad de la Dirección de Formación</t>
  </si>
  <si>
    <t>Emilio Eliecer Navia Zuñiga, Coordinador Grupo de Gestión Administrativa, enavia@sena.edu.co Tel: 5461500  IP 13064</t>
  </si>
  <si>
    <t>Servicios personales para ajuste y nuevos indicadores de gestión y seguimiento, informes de gestión del área, lineamientos para planeación y seguimiento a metas y plan operativo anual, seguimiento de los convenios y contratos, elaboración de los lineamientos técnicos y económicos para  la adquisición de las soluciones tecnológicas para la modernización de los Centros de Formación.</t>
  </si>
  <si>
    <t>Emilio Eliecer Navia Zuñiga, Coordinador Grupo de Gestión Administrativa, enavia@sena.edu.co Tel: 5461500  IP 13063</t>
  </si>
  <si>
    <t>Prestación  de servicios personales para brindar apoyo a la Dirección de Formación de la entidad en la implementación de proyectos estratégicos orientados al redireccionamiento de la Formación Profesional del SENA</t>
  </si>
  <si>
    <t>Emilio Eliecer Navia Zuñiga, Coordinador Grupo de Gestión Administrativa, enavia@sena.edu.co Tel: 5461500  IP 13062</t>
  </si>
  <si>
    <t xml:space="preserve">Apoyar a la Dirección de Formación Profesional en la elaboración de convenios y contratos, realizar seguimiento en la liquidación de los mismos, revisión de la normatividad vigente y elaboración de conceptos propios del área. </t>
  </si>
  <si>
    <t>Emilio Eliecer Navia Zuñiga, Coordinador Grupo de Gestión Administrativa, enavia@sena.edu.co Tel: 5461500  IP 13061</t>
  </si>
  <si>
    <t>Apoyar a la Dirección de Formación Profesional en la elaboración e implementación de la estrategia logística, de operación y marketing de la competencia Worldskills, de identificación e incentivos para los aprendices con talentos y resultados de excelencia, y el desarrollo de actividades administrativas y seguimiento financiero que se requieran en la ejecución de estas estrategias</t>
  </si>
  <si>
    <t>Emilio Eliecer Navia Zuñiga, Coordinador Grupo de Gestión Administrativa, enavia@sena.edu.co Tel: 5461500  IP 13060</t>
  </si>
  <si>
    <t>Prestación  de servicios personales, para apoyar la digitalización, actualización y seguimiento de la información correspondiente a los trámites de los apoyos de sostenimiento; así como apoyar la divulgación  de los módulos diseñados en SOFIA PLUS para la gestión de los apoyos de sostenimiento</t>
  </si>
  <si>
    <t>Emilio Eliecer Navia Zuñiga, Coordinador Grupo de Gestión Administrativa, enavia@sena.edu.co Tel: 5461500  IP 13059</t>
  </si>
  <si>
    <t>Prestar los servicios personales para apoyar y acompañar a los aprendices que han participado en WorldSkills Alemania 2013 y en ADOBE CERTIFIED ASSOCIATE WORLD CHAMPIONSHIP para orientar y fortalecer su desarrollo profesional y personal</t>
  </si>
  <si>
    <t>Emilio Eliecer Navia Zuñiga, Coordinador Grupo de Gestión Administrativa, enavia@sena.edu.co Tel: 5461500  IP 13058</t>
  </si>
  <si>
    <t>Prestar los servicios personales mediante el apoyo en la elaboración e implementación de los planes de fortalecimiento de la formación profesional, en el seguimiento de los planes de formación profesional dirigidos a la población vulnerable, dentro del marco de la socialización de las políticas, planes y programas de fortalecimiento de la formación profesional impartida por el SENA.</t>
  </si>
  <si>
    <t>Emilio Eliecer Navia Zuñiga, Coordinador Grupo de Gestión Administrativa, enavia@sena.edu.co Tel: 5461500  IP 13057</t>
  </si>
  <si>
    <t>Prestación de servicios personales para brindar apoyo a la Dirección de Formación Integral de la entidad, en la coordinación e intercomunicación con las diferentes Direcciones Regionales y Centros de Formación Profesional, respecto de políticas que fortalecen la Formación Profesional del SENA</t>
  </si>
  <si>
    <t>Emilio Eliecer Navia Zuñiga, Coordinador Grupo de Gestión Administrativa, enavia@sena.edu.co Tel: 5461500  IP 13056</t>
  </si>
  <si>
    <t>Adquisición de licenciamiento de software educativo y comercial Unity Technologies para formación y utilización en el área de Videojuegos.</t>
  </si>
  <si>
    <t>Emilio Eliecer Navia Zuñiga, Coordinador Grupo de Gestión Administrativa, enavia@sena.edu.co Tel: 5461500  IP 13055</t>
  </si>
  <si>
    <t>Adquisición y renovación de licenciamiento Educativo All Acces Gold y certificaciones internacionales de Embarcadero Technologies Inc., para el desarrollo de aplicaciones en diferentes lenguajes de programación, administración y control de multiplataforma de base de datos</t>
  </si>
  <si>
    <t>Emilio Eliecer Navia Zuñiga, Coordinador Grupo de Gestión Administrativa, enavia@sena.edu.co Tel: 5461500  IP 13054</t>
  </si>
  <si>
    <t>Adquirir la suscripción al programa ‘Workforce Development Program-WDP’, exclusivo de Oracle, para el facilitar el fortalecimiento de los procesos de formación relacionados con TIC, incorporando los contenidos, evaluaciones, guías y herramientas oficiales para preparar procesos de certificación internacional facilitados por Oracle, además de la ejecución de procesos oficiales de capacitación y actualización a instructores con el fin de  aplicación productiva de las TIC’s en el país.</t>
  </si>
  <si>
    <t>Emilio Eliecer Navia Zuñiga, Coordinador Grupo de Gestión Administrativa, enavia@sena.edu.co Tel: 5461500  IP 13053</t>
  </si>
  <si>
    <t>Adquirir la suscripción al programa "Red Hat Academy Program", exclusivo de Red Hat para el facilitar el fortalecimiento de los procesos de formación relacionados con TIC, incorporando los contenidos, guías y la plataforma tecnológica oficial.</t>
  </si>
  <si>
    <t>Emilio Eliecer Navia Zuñiga, Coordinador Grupo de Gestión Administrativa, enavia@sena.edu.co Tel: 5461500  IP 13052</t>
  </si>
  <si>
    <t xml:space="preserve">Contratar los sevicios de una entidad con experiencia en formación en competencias socioemocionales y blandas, para el diseño e implementación de una estrategia de formación para aprendices e instructores en dichas competencias. </t>
  </si>
  <si>
    <t>Emilio Eliecer Navia Zuñiga, Coordinador Grupo de Gestión Administrativa, enavia@sena.edu.co Tel: 5461500  IP 13051</t>
  </si>
  <si>
    <t>Contratar los servicios de una entidad con experiencia en evaluaciones de impacto para diseñar una guía metodológica para los procesos de seguimiento y evaluación de la formación profesional, para la asesoría en la implementación de los experimentos y procedimientos necesarios para la realización de las evaluaciones, y para el análisis econométrico respectivo de los datos de las mismas.</t>
  </si>
  <si>
    <t>Emilio Eliecer Navia Zuñiga, Coordinador Grupo de Gestión Administrativa, enavia@sena.edu.co Tel: 5461500  IP 13050</t>
  </si>
  <si>
    <t>Contratar los servicios de una entidad con experiencia en pruebas estandarizadas para la educación superior, para el diseño de una prueba en competencias genéricas y pedagógicas para instructores, y de competencias genéricas para aprendices</t>
  </si>
  <si>
    <t>Emilio Eliecer Navia Zuñiga, Coordinador Grupo de Gestión Administrativa, enavia@sena.edu.co Tel: 5461500  IP 13049</t>
  </si>
  <si>
    <t>Contratar los servicios de una entidad con experiencia en diseño curricular internacional para realizar la reforma curricular de la oferta de programas de formación titulada y complementaria del SENA.</t>
  </si>
  <si>
    <t>Ana Mireya Castillo Rubiano
Ivett Lorena Sanabria Gaitan</t>
  </si>
  <si>
    <t>CONTRATACIÓN DIRECTA</t>
  </si>
  <si>
    <t>1 Secretaria .  Prestar los servicios personales de carácter temporal como apoyo administrativo y asistencial para los procesos a cargo del Despacho de la Oficina de Control InterNo aplicaDisciplinario</t>
  </si>
  <si>
    <t>1 auxiliar administrativo, prestar los servicios personales de carácter temporal para apoyar en los procesos de asistencia que demande la dependencia</t>
  </si>
  <si>
    <t>1 auxiliar de archivo prestar los servicios personales de carácter temporal para apoyar en los procesos de asistencia que demande la dependencia en el area de archivo</t>
  </si>
  <si>
    <t>2  abogados asesor apoyo temporal para brindar apoyo jurídico respecto a la revisión, análisis y trámite de las quejas, informes y proyección de decisiones de fondo relacionadas con procesos disciplinarios  de esta Oficina.</t>
  </si>
  <si>
    <t>$505,130.025,00</t>
  </si>
  <si>
    <t>Prestacion servicios profesionales de bogados brindar apoyo jurídico respecto a la revisión, análisis y trámite de quejas  y procesos disciplinarios  de esta Oficina.</t>
  </si>
  <si>
    <t>sandra rosiris castañeda</t>
  </si>
  <si>
    <t>directa</t>
  </si>
  <si>
    <t>345 días</t>
  </si>
  <si>
    <t>Prestar el servicio para garantizar la logística de los eventos a desarrollarse con las misiones y expertos internacionales, y demás clientes internos y externos de la dirección de relaciones corporativas del SENA, en el marco del proceso de internacionalización institucional y la generación de aliados estratégicos</t>
  </si>
  <si>
    <t>90101604
90111603</t>
  </si>
  <si>
    <t>Prestación de servicios para apoyar a la Dirección de Promoción y Relaciones Corporativas en los asuntos administrativos de la Dirección</t>
  </si>
  <si>
    <t>Prestación de servicios para apoyar a la Dirección de Promoción y Relaciones Corporativas en las actividades relativas a los trámites de comisiones internacionales de los funcionarios y contratistas del SENA.</t>
  </si>
  <si>
    <t>Prestación de servicios profesionales para apoyar a la Dirección de Promoción y Relaciones Corporativas en las actividades de traducción de documentos de Español-Inglés-Español, e intérprete en las reuniones, eventos y demás actividades de la Dirección</t>
  </si>
  <si>
    <t>82111804
82112000</t>
  </si>
  <si>
    <t>180 días</t>
  </si>
  <si>
    <t>Prestación de servicios profesionales para asesorar al Grupo de Relaciones Internacionales y de Cooperación en las Relaciones Internacionales con Brasil, y en los proyectos relativos a la internacionalización de las redes de conocimiento que le sean asignadas</t>
  </si>
  <si>
    <t>80101604
93121607</t>
  </si>
  <si>
    <t>Prestación de servicios profesionales para asesorar al Grupo de Relaciones Internacionales y de Cooperación en la planeación, ejecución y seguimiento de los proyectos y asuntos relativos con la Estrategia Caribe, el Programa Regional de Cooperación con Mesoamérica, los proyectos de Cooperación Sur-Sur, y en los proyectos relativos a la internacionalización de las redes de conocimiento que le sean asignadas.</t>
  </si>
  <si>
    <t>Prestación de servicios profesionales para apoyar al Grupo de Relaciones Internacionales y de Cooperación en la planeación, ejecución y seguimiento de los Proyectos Sociales de Cooperación Internacional, en las actividades y proyectos relativos a la internacionalización de las redes de conocimiento que le sean asignadas, y en los asuntos relativos a los programas de Voluntariado</t>
  </si>
  <si>
    <t>Prestación de servicios profesionales para asesorar al Grupo de Relaciones Internacionales y de Cooperación en las actividades relativas a la Academia de Robótica, proyectos de internacionalización de las redes de conocimiento que le sean asignadas y en las Relaciones Internacionales con Estados Unidos, Canadá y México</t>
  </si>
  <si>
    <t>Prestación de servicios profesionales para asesorar al Grupo de Relaciones Internacionales y de Cooperación en la planeación, ejecución y seguimiento de los Proyectos Sociales de cooperación internacional, en las actividades y proyectos relativos a la internacionalización de las redes de conocimiento que le sean asignadas, y en los asuntos relativos a los programas de Voluntariado</t>
  </si>
  <si>
    <t>Prestación de servicios profesionales para asesorar al Grupo de Relaciones Internacionales y de Cooperación en los proyectos relativos a la internacionalización de las redes de conocimiento que le sean asignadas y en las relaciones Internacionales con Australia, Holanda, Dinamarca, Israel, Nueva Zelanda, ReiNo aplicaUnido y el Sureste Asiático</t>
  </si>
  <si>
    <t>Prestación de servicios profesionales para asesorar al Grupo de Relaciones Internacionales y de Cooperación en los asuntos relativos a la Formación Dual, las actividades y proyectos relativos a la internacionalización de las redes de conocimiento que le sean asignadas y en las Relaciones Internacionales con Suiza, Alemania y Francia</t>
  </si>
  <si>
    <t>Prestación de servicios profesionales para asesorar al Grupo de Relaciones Internacionales y de Cooperación en los asuntos relativos a la Academia de Excelencia, en las actividades y proyectos relativos a la internacionalización de las redes de conocimiento que le sean asignadas y en las Relaciones Internacionales con China, Corea del Sur, India, Japón y Singapur</t>
  </si>
  <si>
    <t>Prestación de servicios profesionales para asesorar al Grupo de Relaciones Internacionales y de Cooperación en los asuntos relativos la competencia de WorldSkills, en las actividades y proyectos relativos a la internacionalización de las redes de conocimiento que le sean asignadas, y en las relaciones internacionales con los países de Bélgica, España, Italia, Noruega, Portugal, Rusia y Turquía.</t>
  </si>
  <si>
    <t>Prestación de servicios profesionales para apoyar al Grupo de Relaciones Internacionales y de Cooperación en la planeación, ejecución y seguimiento de los proyectos de cooperación internacional con Organismos Multilaterales, así como en las actividades y proyectos relativos a la internacionalización de las redes de conocimiento que le sean asignadas, y en la relaciones internacionales con Finlandia y la Unión Europea</t>
  </si>
  <si>
    <t>Prestación de servicios profesionales para asesorar a la Dirección de Promoción y Relaciones Corporativas en las actividades y proyectos relativos a la internacionalización de las redes de conocimiento que le sean asignadas, los proyectos especiales de la Dirección, en especial con los programas de SENNOVA, Tecnoparque y Tecnoacademia, y en las Relaciones Internacionales con Suecia.</t>
  </si>
  <si>
    <t>349 días</t>
  </si>
  <si>
    <t>Prestación de servicios profesionales para asesorar a la Dirección de Promoción y Relaciones Corporativas en las actividades y proyectos relativos a la internacionalización de las redes de conocimiento que le sean asignadas, en la coordinación del proyecto EPE Los Andes-Colombia y apoyar lo relativo a los asuntos jurídicos de la Dirección</t>
  </si>
  <si>
    <t>Jose Chinchilla y Andrea Jaimes ext. 13073</t>
  </si>
  <si>
    <t>Administración educativa y servicios de apoyo a la formación profesional
310-704-3</t>
  </si>
  <si>
    <t>Contratación directa</t>
  </si>
  <si>
    <t>enero 20 2014</t>
  </si>
  <si>
    <t xml:space="preserve">Prestación de servicios temporales de una persona jurídica para brindar soporte técnico en el análisis de cifras e indicadores estratégicos a nivel de la Dirección General. </t>
  </si>
  <si>
    <t>Fabiola Cadena ext. 12462</t>
  </si>
  <si>
    <r>
      <t>Prestación de servicios que garantice la atención logística de la Audiencia Pública de Rendición de Cuentas de la entidad</t>
    </r>
    <r>
      <rPr>
        <sz val="11"/>
        <color theme="1"/>
        <rFont val="Calibri"/>
        <family val="2"/>
        <scheme val="minor"/>
      </rPr>
      <t xml:space="preserve"> </t>
    </r>
  </si>
  <si>
    <t>Prestación de servicios profesionales de carácter temporal, para dictar  charlas y talleres para establecer los lineamientos para recibir la auditoria de tercera partes y   sensibilizar a los colaboradores del SENA sobre el sistema integrado de gestión, con metodología de enfoque aplicado (aprender- haciendo).</t>
  </si>
  <si>
    <t>Prestacion de servicios de atención logística para la realización de mesas de trabajo para la estandarización y mejora del SIG con la participacion de los Directivos, Asesores y Líderes SIG  de la Dirección General.</t>
  </si>
  <si>
    <t>Prestacion de servicios de atención logística para la realización del ejercicio de Revisión por la Dirección al Sistema Integrado de Gestión de la Entidad con la participacion de los Directivos, Asesores y Líderes SIG  de la Dirección General.</t>
  </si>
  <si>
    <t xml:space="preserve">Prestación de servicios que garantice la atención logística del Encuentro Nacional del Sistema Integrado de Gestión-SIG, con la participación de la Directora General, Secretaría General, Directores de Área, Jefes de Oficina, Directores Regionales, Gestores Regionales del Sistema Integrado de Gestión-SIG y Líderes del SIG de la Dirección General del SENA y de los Centros de Formación </t>
  </si>
  <si>
    <t xml:space="preserve">Prestación de servicios temporales de una persona jurídica para desarrollar el proceso de auditoría para la certificación del sistema de gestión de la calidad de la entidad bajo los estándares NTCGP 1000: 2009 e ISO 9001: 2008. </t>
  </si>
  <si>
    <t xml:space="preserve">Prestar los servicios profesionales de carácter temporal para apoyar a la Dirección de Planeación y Direccionamiento Corporativo- Grupo de Mejora Continua Institucional para coordinar con las depedencias de la entidad,  las actividades requeridas para la implementacion del componente de la administración de Riesgos de la Entidad. </t>
  </si>
  <si>
    <t xml:space="preserve">Prestación de servicios personales de carácter temporal, para brindar apoyo a la Dirección de Planeación y Direccionamiento Corporativo - Grupo de Mejora Continua Institucional en la implementación del Sistema Integrado de Gestión, principalmente en el desarrollo de actividades de los Subsistemas de Gestión de Calidad y Ambiental. </t>
  </si>
  <si>
    <t xml:space="preserve">Prestación de servicios personales de carácter temporal, para brindar apoyo a la Dirección de Planeación y Direccionamiento Corporativo -Grupo de Mejora Continua Institucional en la implementación del Sistema Integrado de Gestión, en especial las actividades requeridas para la implementación del subsistema de Gestión Ambiental en el SENA. </t>
  </si>
  <si>
    <t xml:space="preserve">Prestar los servicios profesionales de carácter temporal para apoyar y asistir a la Dirección de Planeación y Direccionamiento Corporativo - Grupo de Mejora Continua Institucional  en las actividades relacionadas con la implementacion del Modelo Integrado de Planeación y Gestión  y el reporte  Avances de la Gestión en el aplicativo FURAG, además  apoyar la implementación, seguimiento, evaluación del Sistema Integrado de Gestión. </t>
  </si>
  <si>
    <t xml:space="preserve">Prestar los servicios profesionales de carácter temporal para apoyar a la Dirección de Planeación y Direccionamiento Corporativo- Grupo de Mejora Continua Institucional en las actividades requeridas para la administración del aplicativo que adquirió la Entidad, para la implementación y mantenimiento del Sistema Integrado de Gestión a nivel nacional. </t>
  </si>
  <si>
    <t xml:space="preserve">Prestar los servicios profesionales de carácter temporal para apoyar, asistir y asesorar a la Dirección de Planeación y Direccionamiento Corporativo – Grupo de Mejora Continua Institucional, en las actividades requeridas para el mejoramiento continuo del Sistema Integrado de Gestión – SIG implementado por la Entidad a nivel nacional y, en la preparación y presentación de informes solicitados interna o externamente. </t>
  </si>
  <si>
    <t xml:space="preserve">Prestación de servicios profesionales, de carácter temporal para apoyar a la Dirección de Planeación y Direccionamiento Corporativo en temas corporativos y de procedimiento. </t>
  </si>
  <si>
    <t>Prestación de servicios profesionales, de carácter temporal para apoyar a la Dirección de Planeación y Direccionamiento Corporativo en la formulación y desarrollo de proyectos misionales relacionados con la infraestructura de transporte.</t>
  </si>
  <si>
    <t xml:space="preserve">Prestación de servicioa para brindar apoyo técnico de carácter temporal en la gestión documental de la Dirección de Planeación y Direccionamiento Corporativo, a través del aplicativo Onbase, facilitando  la atención de las solicitudes presentadas por clientes externos e internos, acorde con las políticas, procesos y procedimientos de la Entidad, así como apoyar las actividades relacionadas con el Sistema Integrado de Gestión. </t>
  </si>
  <si>
    <t xml:space="preserve">Prestación de servicios profesionales, de carácter termporal para brindar apoyo técnico en la Dirección de Planeación y Direccionamiento Corporativo en temas relacionados con la gestión, seguimiento y presentación de indicadores y metas 2014. </t>
  </si>
  <si>
    <t xml:space="preserve">Prestación de servicios profesionales de carácter temporal para brindar asistencia y apoyo jurídico, realizar seguimiento a las actividades, programas y proyectos y coordinar la atención de los requerimientos logísticos y administrativos que demande el despacho de la Dirección de Planeación y Direccionamiento Corporativo . </t>
  </si>
  <si>
    <t xml:space="preserve">Prestación de servicios profesionales de carácter temporal para brindar acompañamiento jurídico y apoyar el cumplimiento de las actividades propias de la Dirección de Planeación y Direccionamiento Corporativo. </t>
  </si>
  <si>
    <t>Prestación de servicios profesionales, de carácter temporal para realizar análisis de documentos y  estadísticas que requiera la  Dirección de Planeación y Direccionamiento Corporativo.</t>
  </si>
  <si>
    <t xml:space="preserve">Prestación de servicios profesionales de carácter temporal para el desarrollo de políticas u objetivos con el fin de diseñar el Nuevo Plan de Desarrollo.  </t>
  </si>
  <si>
    <t>Álvaro Castellanos ext. 12069</t>
  </si>
  <si>
    <t>Mejoramiento de la formación profesional y de las condiciones técnicas y tecnológicas de los servicios del Sena a nivel nacional 310-704-228</t>
  </si>
  <si>
    <t>selección abreviada de menor cuantía</t>
  </si>
  <si>
    <t xml:space="preserve">Diseño, desarrollo, implementación y puesta en funcionamiento de un aplicativo para el Sistema de Información Nacional de Costos del SENA basado en actividades, incluidos los entregables de documentación y módulos requeridos, de conformidad con la estructura establecida por la entidad.  </t>
  </si>
  <si>
    <t xml:space="preserve">Prestación de servicios profesionales de carácter temporal, para apoyar a la Dirección de Planeación y Direccionamiento Corporativo en el desarrollo, implementación y puesta en marcha del Sistema Nacional de Información de Costos del SENA, elaborar estudios de mercado, análisis económicos de costos de programas de formación para el trabajo y comparativos con la estructura de costos de la entidad.  </t>
  </si>
  <si>
    <t xml:space="preserve">Prestación de servicios tecnológicos de carácter temporal, para apoyar a la Dirección de Planeación y Direccionamiento Corporativo en organizar y adecuar la información de ingreso a las estructuras del Sistema Nacional de Información de Costos del SENA, realizar su procesamiento, brindar asistencia técnica, administrativa u operativa, relacionada con el sistema de información de costos y atender solicitudes específicas de costos de servicios, de conformidad con los requerimientos presentados por los clientes internos y externos. </t>
  </si>
  <si>
    <t xml:space="preserve">Prestación de servicios profesionales de carácter temporal para realizar estudios e investigaciones de costos de los servicios institucionales, elaborar informes analíticos y evaluativos de los resultados relacionados con la utilización de los recursos disponibles para atender los compromisos misionales y de apoyo en las áreas y dependencias del SENA a nivel nacional. </t>
  </si>
  <si>
    <t xml:space="preserve">Prestación de servicios profesionales de carácter temporal, para apoyar a la Dirección de Planeación y Direccionamiento Corporativo en el desarrollo, implementación y puesta en marcha del Sistema Nacional de Información de Costos del SENA, preparar, organizar, administrar y coordinar integralmente la información utilizada en las fases de preparación, procesamiento y generación de resultados, de conformidad con la estructura del sistema de costos a nivel de centros de costos y servicios de los programas y proyectos misionales y de valor organizacional, que son desarrollados por la Entidad a nivel nacional. </t>
  </si>
  <si>
    <t xml:space="preserve">Apoyar al Grupo de Planeacion Operativa de la Dirección de Planeación y Direccionamiento Corporativo, en el análisis, diseño, procesamiento, desarrollo, implementación, aseroría y mantenimiento del sistema de información que soportará la formulación del Plan de Acción anual de la Institución con su respectiva documentacion en sus distintas fases (metas, seguimiento, presupuesto), el cual se estructurará basado en los lineamientos establecidos por el nivel estratégico de la Institución para cada vigencia. </t>
  </si>
  <si>
    <t xml:space="preserve">Prestar los servicios profesionales de carácter temporal para apoyar al Grupo de Planeación Operativa en el proceso de definición de la parametrización y estructura del aplicativo que soportara el registro de la información de los Planes de Acción, participación en la elaboración del anteproyecto de presupuesto y proyectos BPIN de las áreas de la Dirección General que se asignen. Realizar análisis presupuestales de las áreas de la Dirección General, Regionales y Centros de Formación asignados, tramitar vigencias expiradas y acuerdos de modificación presupuestal. </t>
  </si>
  <si>
    <t>Prestación de servicios para gestionar, asesorar y apoyar al Grupo de Planeación operativa de la Dirección de Plenación Y direccionamiento Corporativodando alcance a las áreas de DiGeneral, Regionales y Centros de Formación en los procesos presupuestales de ejecución,  seguimiento, proyección y análisis financiero, planeación de presupuesto, asesoría y trámite de proyectos Bpin, asesoría, formulación y seguimiento al plan de acción de la vigencia en curso y la siguiente, proyecciones apertura presupuestal, actualización del simulador para determinar el presupuesto de contratación de instructores.</t>
  </si>
  <si>
    <t xml:space="preserve">Prestación de servicios para asistir, apoyar y asesorar al grupo de PLaneación Operativa de la Dirección de Planeación y Direccionamiento Corporativo en el análisis y proyecciones presupuestales de áreas de DiGeneral, Regionales y Centros de Formación para atender los requerimientos, manejo del aplictaivo SIIF para emitir informes y reportes para seguimiento a la ejecución presupuestal, trámite de modificaciones presupuestales externos, asesoría pryectos Bpin, formulación, asesoría y seguimiento Plan de Acción de la vigencia en curso y la siguiente, y proyecciones para la apertura presupuestal. </t>
  </si>
  <si>
    <t xml:space="preserve">Prestación de servicios para apoyar al grupo de Planeación operativa en el análisis y proyecciones presupuestales de áreas DiGeneral, Regionales y Centros de Formación para atender las acciones institucionales ; asesoría de Regionales, asesoría proyección de inversión Bpin, proyecciones para apertura presupuestal, actualización de simulador de metas para definición del presupuesto de contratación de instructores y apoyo para la formulación y seguimiento, asesoría y formulación del plan de acción de la actual vigencia y la siguiente. </t>
  </si>
  <si>
    <t>Óscar Castro ext. 12476</t>
  </si>
  <si>
    <t>Proyecto de construcción y adecuación de edificios para la capacitación laboral</t>
  </si>
  <si>
    <t>Convenio interadministrativo</t>
  </si>
  <si>
    <t>Formular el Plan Maestro de Infreaestructura Educativa Convenio SENA</t>
  </si>
  <si>
    <t>Realizar el diagnostico y caracterizacion del estado de los Centros de Formación en Infraestructura. Convenio SENA</t>
  </si>
  <si>
    <t xml:space="preserve">Implantación de programas para la innovación y el desarrollo tecnológico
</t>
  </si>
  <si>
    <t>Concurso de Méritos</t>
  </si>
  <si>
    <t>Consultoría y/o investigación para evaluar el impacto de los programas de tecnoparque, tecnoacademìas y formación complementaria.</t>
  </si>
  <si>
    <t>Prestación de servicios profesionales de carácter temporal para apoyar al grupo de Planeación Estratégica e inteligencia Organizacional en los procesos y productos relacionados con el diseño metodológico y construcción de indicadores, de la operación estadística de Seguimiento a Egresados y de las Evaluaciones de Programas Institucionales en ejecución.</t>
  </si>
  <si>
    <t>Programar, implementar y acompañar   el desarrollo de  la operación  estadística de Seguimiento a Egresados del  SENA.</t>
  </si>
  <si>
    <t xml:space="preserve">Prestación de servicios profesionales para apoyar al grupo de Planeación Estratégica e inteligencia Organizacional en la planeación, preparación e implementación de los proyectos relacionados con la operación estadística de Seguimiento a Egresados, Evaluación de Programas Institucionales y de Formulación y Seguimiento al Plan Estratégico Institucional. </t>
  </si>
  <si>
    <t xml:space="preserve">Prestación de servicios personales  de carácter temporal, para apoyar las labores del Grupo de Planeación Estratégica e Inteligencia Organizacional relacionadas con evaluaciones de impacto, diseño de metodologías de seguimiento a egresados y seguimiento a  planes  de mejoramiento institucionales en el marco de la certificación de las operaciones estadísticas. </t>
  </si>
  <si>
    <t>Se requere una persona que se encargue de mantener actualizado el Sistema Nacional de Información de la Educación Superior SNIES del Ministerio de Educación, en la totalidad de lo módulos que lo componen y para los que el SENA debe reportar información, garantizando la consistencia de la información reportada en el SNIES, frente a la reportada en el aplicativo Sofía Plus.</t>
  </si>
  <si>
    <t xml:space="preserve">Apoyar el manejo de la información estadística de la entidad, definición, asesoría y manejo de los indicadores institucionales e indicadores de los Gerentes Públicos de la Entidad (Directores de Area y Jefes de Oficina de la Dirección General, Directores Regionales y Subdirectores de Centro). </t>
  </si>
  <si>
    <t xml:space="preserve">Se requiere una persona que apoye el seguimiento a: los compromisos adquiridos por la entidad en los Acuerdos para la Prosperidad, registro de información de la entidad en el SISMEG.  Igualmente que se encargue de la carga de la información institucional en SINERGIA, en el Sistema de Proyectos Municipales y apoye el proceso de consolidación de la información estadística de la entidad con destiNo aplicaal medio interNo aplicay externo. </t>
  </si>
  <si>
    <t xml:space="preserve">Se requiere un Ingeniero que apoye el procesamiento de la información en términos de aprendices del aplictivo Sofía Plus, al igual que la extracción de información específica solicitada por las diferentes dependencias de la entidad, cruces de bases de datos externas contra las bases de datos de la entidad, soporte técnico del aplicativo Gestión Académica de los Centros, Módulo de Certificación por Normas de Competencia, y soporte para concluir el proceso de certificación de los aprendices, al igual que para la extracción de datos históricos directamente de la base de datos. </t>
  </si>
  <si>
    <t xml:space="preserve">Organizar y coordinar la actualización de la información de los aspirantes, inscritos, matriculados y egresados de los Programas de Formación que imparte la entidad, al igual que la verificación de la capturaa de la totalidad de la información de los aprendices de la entidad en el aplicativo Sofía Plus. </t>
  </si>
  <si>
    <t>Mantener actualizada la información de los aspirantes, inscritos, matriculados y egresados de los programas de formación que imparte la entidad, tanto en Formación Titulada como en Formación Complementaria, para lo cual se deben crear bases de datos a partir de la información registrada en el aplicativo Sofía Plus, corrigiendo la infromación que sea necesaria y devolviéndola a los administradores del aplicativo con el fin de que se actualizada.  Así mismo verificar que la totalidad de la información de los aprendices esté debidamente capturada interactuando para ello con los responsables del aplicativo en los Centros de Formación, a quienes se les deberá indicar la información faltante para que procedan a actualizarla.</t>
  </si>
  <si>
    <t xml:space="preserve">Mantener actualizada la información de los aspirantes, inscritos, matriculados y egresados de los programas de formación que imparte la entidad, tanto en Formación Titulada como en Formación Complementaria, para lo cual se deben crear bases de datos a partir de la información registrada en el aplicativo Sofía Plus, corrigiendo la infromación que sea necesaria y devolviéndola a los administradores del aplicativo con el fin de que se actualizada.  Así mismo verificar que la totalidad de la información de los aprendices esté debidamente capturada interactuando para ello con los responsables del aplicativo en los Centros de Formación, a quienes se les deberá indicar la información faltante para que procedan a actualizarla. </t>
  </si>
  <si>
    <t>Martha Bibiana LozaNo aplica(mvlozano@sena.edu.co). Coordinadora Grupo de Conceptos y Producción Normativa Coordinadora Grupo de Conceptos y Producción Normativa D. Jurídica. Tel 5461500 IP  12508</t>
  </si>
  <si>
    <t xml:space="preserve">Contratación directa </t>
  </si>
  <si>
    <t>enero</t>
  </si>
  <si>
    <t>servicios editoriales y de soporte</t>
  </si>
  <si>
    <t>Gloria Acosta Contreras (gacostac@sena.edu.co). Coordinadora Grupo Gestión de Cobro Coactivo D. Jurídica. Tel 5461500 IP  12110</t>
  </si>
  <si>
    <t>Apoyo en servicios informáticos de ingenieria para software y hardware</t>
  </si>
  <si>
    <t>Apoyo  en  jurisdicción coactiva</t>
  </si>
  <si>
    <t>Apoyo en  jurisdicción coactiva</t>
  </si>
  <si>
    <t>Hernando Gonzalez Rueda (hgonzalezr@sena.edu.co). Coordinador Grupo de Procesos Judiciales
Conciliaciones y Recursos D. Jurídica. Tel 5461500 IP  12567</t>
  </si>
  <si>
    <t>Apoyo especializado en temas de derecho administrativo</t>
  </si>
  <si>
    <t>Apoyo especializado en temas de extensión de jurisprudencia</t>
  </si>
  <si>
    <t>Apoyo especializado en temas de derecho civil-administrativo</t>
  </si>
  <si>
    <t xml:space="preserve">Apoyo especializado en temas de derecho privado </t>
  </si>
  <si>
    <t>Apoyo especializado en temas de derecho penal</t>
  </si>
  <si>
    <t>Apoyo especializado en temas de derecho disciplinario</t>
  </si>
  <si>
    <t>(dortizc.@sena.edu.co). Asesora D. Jurídica. Tel 5461500 IP  12075</t>
  </si>
  <si>
    <t xml:space="preserve">345 días </t>
  </si>
  <si>
    <t>sistemas de recuperación de la información de la base de datos en línea</t>
  </si>
  <si>
    <t>Apoyo en actualización normativa</t>
  </si>
  <si>
    <t>Apoyo  en temas de derecho contractual.</t>
  </si>
  <si>
    <t xml:space="preserve">enero </t>
  </si>
  <si>
    <t>Apoyo especializado en temas de derecho laboral</t>
  </si>
  <si>
    <t>Apoyo en temas de derecho contractual.</t>
  </si>
  <si>
    <t>Rodolfo Martínez Pérez (rmartínezp@sena.edu.co). Coordinador Gestión de Convenios D. Jurídica. Tel 5461500 IP  12501</t>
  </si>
  <si>
    <t>Apoyo especializado en temas administrativos financieros y económicos.</t>
  </si>
  <si>
    <t>Apoyo especializado en temas de derecho contractual.</t>
  </si>
  <si>
    <t xml:space="preserve">MARIA TERESA POSADA F. mposadaf@sena.edu.co </t>
  </si>
  <si>
    <t>350 días</t>
  </si>
  <si>
    <t>23 Dbre/2013</t>
  </si>
  <si>
    <t xml:space="preserve">Prestación servicios profesionales para apoyar la evaluación del sistema de control interNo aplicaMECI, evaluación de Planes de Mejoramiento, riesgos, procesos, proyectos y programas institucionales.  </t>
  </si>
  <si>
    <t>Prestar los servicios profesionales de carácter temporal para brindar apoyo a la Dirección General del SENA en el seguimiento del plan de acción, presupuesto y proyectos que adelanta las Regionales identificadas por la Dirección y los Centros de Formación adscritos a estas.</t>
  </si>
  <si>
    <t xml:space="preserve">Prestar los servicios profesionales de carácter temporal, para brindar apoyo a la gestión de la secretaria general general del SENA en asuntos de carácter laboral, acompañamiento en la formulación e implementación de la estrategia para la prevesión y disminución del conflicto laboral, apoyo y seguimiento en el manejo de las relaciones laborales con las organizaciones sindicales existentes al interior de la entidad e interpretación para orientar el proceso de aplicación de las normas laborales. </t>
  </si>
  <si>
    <t xml:space="preserve">Prestación de servicios profesionales para brindar apoyo al despacho de la directora general en proyectos especiales. </t>
  </si>
  <si>
    <t xml:space="preserve">Prestación de servicios profesionales para seguimiento y control a temas realacionados con infraestructura en el Servicio Nacional de Aprendizaje. </t>
  </si>
  <si>
    <t xml:space="preserve">Contrato interadministrativo con Hotel Tequendama para apoyo logísitico en temas relacionados con reuniones determinadas por el Despacho de la Dirección General </t>
  </si>
  <si>
    <t xml:space="preserve">Prestación de servicios artisticos de acuerdo a los requerimientos del despacho de la dirección general a nivel nacional. </t>
  </si>
  <si>
    <t xml:space="preserve">Prestar los servicios profesionales de cerácter temporal para brindar apoyo a la dirección general del SENA en la coordinación, seguimiento y revisión  de las sedes regionales y sus centros de formación, de acuerdo a la directrices y parámetros del comité de la Dirección y del consejo directivo de la entidad. </t>
  </si>
  <si>
    <t xml:space="preserve">Prestación temporal de servicios profesionales para apoyar al Servicio Nacional de Aprendizaje SENA en la administración de los correos electrónicos del despacho de la dirección  general. </t>
  </si>
  <si>
    <t>Prestación temporal de servicios para realizar actividades  de apoyo en el diseño de piezas de comunicación gráfica para medios escritos e impresos de la Entidad.</t>
  </si>
  <si>
    <t xml:space="preserve">Prestación temporal de servicios profesionales para brindar apoyo en la articulación y coordinación de las acciones necesarias para atender los diferentes requerimientos administrativos, operacionales, logísticos y jurídicos en procura de obtener relaciones solidas con los diferentes clientes del despacho de la Dirección General. </t>
  </si>
  <si>
    <t xml:space="preserve">Apoyo a la Dirección General  en el seguimiento legislativo sobre los proyectos de Ley y de actos legislativos que cursen en el congreso de la republica que abarquen temas de interés del SENA sirviendo como canal de relacionamiento con los sectores de interés y las áreas de la Dirección General que se ven relacionadas con dichos proyectos y/o actos legislativos y prestar apoyo jurídico la Despacho de la Dirección General del SENA. </t>
  </si>
  <si>
    <t xml:space="preserve">Prestar servicios profesionales, para apoyar al despacho de la Dirección General del SENA en la implementación de estrategias de comunicación acordes con los medios masivos de comunicación nacional, estrategias de comunicación dirigidas a públicos específicos, manejo de redes sociales y demás herramientas que permitan mejorar la imagen institucional, reforzar la divulgación  de la oferta del SENA y fortalecer los mecanismos de comunicación interna y externa de la entidad. </t>
  </si>
  <si>
    <t>Contratacion directa</t>
  </si>
  <si>
    <t>Apoyo servicios de infraestructura TIC</t>
  </si>
  <si>
    <t>Jefe Oficina de Sistemas</t>
  </si>
  <si>
    <t>Apoyo Project Management Office PMO</t>
  </si>
  <si>
    <t xml:space="preserve">Planificación,  implementación, integración, operación, seguimiento y mejora  de los servicios TIC </t>
  </si>
  <si>
    <t>Apoyo proceso planeación, gestión administrativa y gobierNo aplicaTIC</t>
  </si>
  <si>
    <t>Apoyo proceso sistemas de información, desarrollo de sw y  labores de ingeniería</t>
  </si>
  <si>
    <t>Contratacion Directa Ciencia y Tecnologia</t>
  </si>
  <si>
    <t>LICENCIAMIENTO Y HERRAMIENTAS TECNOLOGICAS: Aseguramiento Calidad Datos SOFIA</t>
  </si>
  <si>
    <t>Servicios Personales</t>
  </si>
  <si>
    <t>LICENCIAMIENTO Y HERRAMIENTAS TECNOLOGICAS: Sostenibilidad de SOFIA</t>
  </si>
  <si>
    <t>LICENCIAMIENTO Y HERRAMIENTAS TECNOLOGICAS PARA FORMACIÓN: UNITY</t>
  </si>
  <si>
    <t>LICENCIAMIENTO Y HERRAMIENTAS TECNOLOGICAS PARA FORMACIÓN:LEGISCOMEX</t>
  </si>
  <si>
    <t>LICENCIAMIENTO Y HERRAMIENTAS TECNOLOGICAS PARA FORMACIÓN: TAURUS</t>
  </si>
  <si>
    <t>LICENCIAMIENTO Y HERRAMIENTAS TECNOLOGICAS PARA FORMACIÓN: MASTERCAM</t>
  </si>
  <si>
    <t>LICENCIAMIENTO Y HERRAMIENTAS TECNOLOGICAS PARA FORMACIÓN: ALTIUM</t>
  </si>
  <si>
    <t>LICENCIAMIENTO Y HERRAMIENTAS TECNOLOGICAS PARA FORMACIÓN: AUTOMATION STUDIO</t>
  </si>
  <si>
    <t>LICENCIAMIENTO Y HERRAMIENTAS TECNOLOGICAS PARA FORMACIÓN:EMBARCADERO</t>
  </si>
  <si>
    <t>LICENCIAMIENTO Y HERRAMIENTAS TECNOLOGICAS PARA FORMACIÓN: SPSS</t>
  </si>
  <si>
    <t>LICENCIAMIENTO Y HERRAMIENTAS TECNOLOGICAS PARA FORMACIÓN: ACADEMIA ORACLE</t>
  </si>
  <si>
    <t>LICENCIAMIENTO Y HERRAMIENTAS TECNOLOGICAS PARA FORMACIÓN: MTS</t>
  </si>
  <si>
    <t>LICENCIAMIENTO Y HERRAMIENTAS TECNOLOGICAS PARA FORMACIÓN: RED HAT</t>
  </si>
  <si>
    <t>Subasta Inversa</t>
  </si>
  <si>
    <t xml:space="preserve">PLATAFORMAS FORMACION:Aplicativo SNFT – MESAS SECTORIALES </t>
  </si>
  <si>
    <t>PLATAFORMAS FORMACION:Sistema para la Gestión de Proyectos</t>
  </si>
  <si>
    <t>si</t>
  </si>
  <si>
    <t>Licitacion</t>
  </si>
  <si>
    <t xml:space="preserve">PLATAFORMAS FORMACION: Bilingüismo </t>
  </si>
  <si>
    <t>Menor Cuantia</t>
  </si>
  <si>
    <t>PLATAFORMAS FORMACION: Contratar la Interventoria a la Plataforma LMS</t>
  </si>
  <si>
    <t>PLATAFORMAS FORMACION: Contratar Plataforma LMS  - Learning Management System</t>
  </si>
  <si>
    <t>DESARROLLO ARQUITECTURA E INTEGRACION SISTEMAS DE INFORMACION: Kactus</t>
  </si>
  <si>
    <t>DESARROLLO ARQUITECTURA E INTEGRACION SISTEMAS DE INFORMACION: Sistema de Bibliotecas</t>
  </si>
  <si>
    <t>DESARROLLO ARQUITECTURA E INTEGRACION SISTEMAS DE INFORMACION: Soporte Premier</t>
  </si>
  <si>
    <t>DESARROLLO ARQUITECTURA E INTEGRACION SISTEMAS DE INFORMACION: AUTODESK</t>
  </si>
  <si>
    <t>DESARROLLO ARQUITECTURA E INTEGRACION SISTEMAS DE INFORMACION: Oracle</t>
  </si>
  <si>
    <t>DESARROLLO ARQUITECTURA E INTEGRACION SISTEMAS DE INFORMACION: ADOBE</t>
  </si>
  <si>
    <t>DESARROLLO ARQUITECTURA E INTEGRACION SISTEMAS DE INFORMACION :Campus Agreement Microsoft</t>
  </si>
  <si>
    <t xml:space="preserve">DESARROLLO ARQUITECTURA E INTEGRACION SISTEMAS DE INFORMACION : Aquisición de equipos </t>
  </si>
  <si>
    <t>DESARROLLO ARQUITECTURA E INTEGRACION SISTEMAS DE INFORMACION: Aquisición de equipos especiales</t>
  </si>
  <si>
    <t>Contrataciones Directas</t>
  </si>
  <si>
    <t>DESARROLLO ARQUITECTURA E INTEGRACION SISTEMAS DE INFORMACION: Suscripciones Sistema de Bibliotecas</t>
  </si>
  <si>
    <t>DESARROLLO ARQUITECTURA E INTEGRACION SISTEMAS DE INFORMACION:  Portal WEB e INTRANET, GEL - GobierNo aplicaen línea</t>
  </si>
  <si>
    <t>DESARROLLO ARQUITECTURA E INTEGRACION SISTEMAS DE INFORMACION: Contrato Mantenimiento Premium Kactus y Seven</t>
  </si>
  <si>
    <t>DESARROLLO ARQUITECTURA E INTEGRACION SISTEMAS DE INFORMACION: Inteligencia de Negocios consultoria, capacitación y servicios de implementación</t>
  </si>
  <si>
    <t>DESARROLLO ARQUITECTURA E INTEGRACION SISTEMAS DE INFORMACION : GobierNo aplica de Datos</t>
  </si>
  <si>
    <t>DESARROLLO ARQUITECTURA E INTEGRACION SISTEMAS DE INFORMACION : Implementación de la PMO</t>
  </si>
  <si>
    <t>DESARROLLO ARQUITECTURA E INTEGRACION SISTEMAS DE INFORMACION : Plataforma de Integración (ESB,MDM, BPM,BPA,BAM) incluye capacitación y servicios de implementación</t>
  </si>
  <si>
    <t>no</t>
  </si>
  <si>
    <t>DESARROLLO ARQUITECTURA E INTEGRACION SISTEMAS DE INFORMACION : Bus de datos, Complementacion MDM</t>
  </si>
  <si>
    <t>DESARROLLO ARQUITECTURA E INTEGRACION SISTEMAS DE INFORMACION : Seguridad de la Información</t>
  </si>
  <si>
    <t>DESARROLLO ARQUITECTURA E INTEGRACION SISTEMAS DE INFORMACION : Fabrica de Software (Innovación)</t>
  </si>
  <si>
    <t>Contrato Interadministrativo</t>
  </si>
  <si>
    <t>DESARROLLO ARQUITECTURA E INTEGRACION SISTEMAS DE INFORMACION : Arquitectura empresarial Etapa II</t>
  </si>
  <si>
    <t>Adición al contrato vigente</t>
  </si>
  <si>
    <t>DESARROLLO ARQUITECTURA E INTEGRACION SISTEMAS DE INFORMACION : Interventoria Contrato Terminales de acceso</t>
  </si>
  <si>
    <t>DESARROLLO ARQUITECTURA E INTEGRACION SISTEMAS DE INFORMACION : Contact Center</t>
  </si>
  <si>
    <t>DESARROLLO ARQUITECTURA E INTEGRACION SISTEMAS DE INFORMACION : Contratación Interventoria a Servicio TIC</t>
  </si>
  <si>
    <t>43211500, 43211700, 43211500, 43211700, 81110000</t>
  </si>
  <si>
    <t>DESARROLLO ARQUITECTURA E INTEGRACION SISTEMAS DE INFORMACION : Contratación Servicios TIC</t>
  </si>
  <si>
    <t>DESARROLLO ARQUITECTURA E INTEGRACION SISTEMAS DE INFORMACION : Gestión Electrónica de Documentos (Oficina sin papel -Aplicativo ON BASE en regionales y Centros de Formación)</t>
  </si>
  <si>
    <t>Pedro Moisés Monroy Becerra &lt;pmonroy@sena.edu.co&gt; IP 12078</t>
  </si>
  <si>
    <t>Aprobadas</t>
  </si>
  <si>
    <t>24 de Diciembre de 2012</t>
  </si>
  <si>
    <t>Contrato 01020  de 2012, Objeto: Contratar los diseños, adecuaciones y desarrollos de nuevas funcionalidades para el aplicativo del Servicio Publico de Empleo</t>
  </si>
  <si>
    <t>Ludwig Arnold Wagner Casas &lt;lwagner@sena.edu.co&gt;  IP 12411</t>
  </si>
  <si>
    <t>Contratación Directa</t>
  </si>
  <si>
    <t>15 de Enero de 2014</t>
  </si>
  <si>
    <t>Prestación temporal de servicios personales para apoyar las respuestas efectivas al ciudadaNo aplicay a los empresarios que solicitan los servicios institucionales del SENA.</t>
  </si>
  <si>
    <t>Ludwig Arnold Wagner Casas &lt;lwagner@sena.edu.co&gt;  IP 12410</t>
  </si>
  <si>
    <t>Prestar los servicios personales de carácter temporal para apoyar la implementación del proyecto CRM, apoyando este proyecto como estrategia de la administración de la relación con los clientes , con el fin de garantizar la administración de la herramienta a nivel de Dirección General y la gestión del cambio que se requiere para la cultura de registro requerida en el sistema a nivel de las diferentes direcciones del SENA.</t>
  </si>
  <si>
    <t>Ludwig Arnold Wagner Casas &lt;lwagner@sena.edu.co&gt;  IP 12409</t>
  </si>
  <si>
    <t>Prestar los servicios personales de carácter temporal para apoyar las actividades que se requieran en el Grupo de Servicio al Cliente, con el objetivo de mejorar en oportunidad, servicio, canales de atención que se tienen para los grupos de interés de la entidad.</t>
  </si>
  <si>
    <t>Ludwig Arnold Wagner Casas &lt;lwagner@sena.edu.co&gt;  IP 12408</t>
  </si>
  <si>
    <t xml:space="preserve">Prestar los servicios profesionales de carácter temporal para apoyar a la Dirección de Empleo y Trabajo en el análisis, gestión, redirección,  seguimiento, elaboración de informes y presentar propuestas de mejora institucional con impacto nacional con base en la información del  sistema de Peticiones, Quejas, Reclamos y  Sugerencias, PQRS, del Programa Institucional de Servicio  al Ciudadano, en coordinación con las diferentes áreas de la Dirección General, Coordinadores de Relaciones Corporativas e Internacionales y homólogos PQRS en las regionales. Igualmente contribuir en las estrategias de mercadeo para la promoción y divulgación del sistema de PQRS en los diferentes públicos, de información, sensibilización y accesibilidad garantizando la atención efectiva al ciudadano. </t>
  </si>
  <si>
    <t>Luis Fernando Osorio Garces &lt;losoriog@sena.edu.co&gt; IP 12348</t>
  </si>
  <si>
    <t>Prestación temporal de servicios profesionales para apoyar, servir y actuar como canal de comunicación y de gestión, entre las empresas de los diferentes sectores económicos y el SENA; realizando seguimiento al cumplimiento del pago de aportes parafiscales y al cumplimiento de la obligación de contratar aprendices; además de propender por el cumplimiento de la cuota regulada en materia de contratos de aprendizaje, promocionando entre los empresarios el patrocinio de aprendices, su participación en el plan co-formador, minimizar la monetización por parte del sector productivo, en concordancia con lo establecido en el artículo 3 de la Resolución 2210 de 2007. Así mismo interactuar con el Grupo de Servicio al Cliente, Dirección de Empleo y Trabajo, Dirección de Formación Profesional, la Red de Centro, Mesas Sectoriales respectivas, Redes tecnológicas y los Centros de Formación.</t>
  </si>
  <si>
    <t>Luis Fernando Osorio Garces &lt;losoriog@sena.edu.co&gt; IP 12347</t>
  </si>
  <si>
    <t xml:space="preserve">Prestar los servicios profesionales de carácter temporal para brindar asesorias y coordinación  soporte técnico al aplicativo del Sistema de Gestión Virtual de Aprendices; gestionar los cambios, ajustes técnicos e informes de gestión que se requieran. </t>
  </si>
  <si>
    <t>Luis Fernando Osorio Garces &lt;losoriog@sena.edu.co&gt; IP 12346</t>
  </si>
  <si>
    <t xml:space="preserve">Prestar los servicios profesionales de carácter temporal para apoyar el diseño, desarrollo de estrategias y procedimientos para la regulacion del Contrato de Aprendizaje; asi como la elaboración de indicadores de eficacia, eficiencia y efectividad del mismo. </t>
  </si>
  <si>
    <t>Luis Fernando Osorio Garces &lt;losoriog@sena.edu.co&gt; IP 12345</t>
  </si>
  <si>
    <t xml:space="preserve">Prestar los servicios personales de carácter temporal para apoyar a la Dirección de Empleo y Trabajo en la generación de reportes e informes tecnicos del proceso de regulacion de cuota de aprendices del Aplicativo del Contrato de Aprendizaje. </t>
  </si>
  <si>
    <t>Luis Fernando Osorio Garces &lt;losoriog@sena.edu.co&gt; IP 12344</t>
  </si>
  <si>
    <t>Prestar los servicios profesionales de carácter temporal para apoyar los temas tecnicos, operativos, estrategicos y legales del Contrato de Aprendizaje; asi como la operatividad que desprenden los procesos de regulacion, modificacion de cuota y la promoción del mismo en las Regionales y Centros de Formación del SENA.</t>
  </si>
  <si>
    <t>Luis Fernando Osorio Garces &lt;losoriog@sena.edu.co&gt; IP 12343</t>
  </si>
  <si>
    <t>Prestar los servicios personales de carácter temporal para apoyar la promoción de la formación, trabajo y emprendimiento del SENA en eventos que fomentan la presencia institucional, transferencia de conocimientos, transferencia tecnológica, y/o posicionamiento de la institución en el sector privado u oficial; todas las acciones se desarrollarán con las Áreas Misionales, Regionales, Centros de Formación y Redes Tecnológicas.</t>
  </si>
  <si>
    <t>Luis Fernando Osorio Garces &lt;losoriog@sena.edu.co&gt; IP 12342</t>
  </si>
  <si>
    <t>Prestar los servicios profesionales de carácter temporal para apoyar el diseño y creación de material promocional, instrumentos de mercadeo y manejo de imagen corporativa frente al cliente externo, empresarios, gremios, sectores económicos, misionales y entes internacionales, gobierNo aplicay demás públicos que atiende la Dirección de Empleo y Trabajo.  </t>
  </si>
  <si>
    <t>Luis Fernando Osorio Garces &lt;losoriog@sena.edu.co&gt; IP 12341</t>
  </si>
  <si>
    <t>Prestar los servicios profesionales de carácter temporal para apoyar la ejecución, seguimiento a la suscripción de convenios y liquidación de los mismos en el grupo de Servicio a la Empresa.  </t>
  </si>
  <si>
    <t>Luis Fernando Osorio Garces &lt;losoriog@sena.edu.co&gt; IP 12340</t>
  </si>
  <si>
    <t>Prestar los servicios  personales  de carácter temporal para apoyar al  Grupo de Servicio a la Empresa en la Regional Antioquia  para realizar trabajo en el análisis, actualización y seguimiento a los procesos e información, actualización de base de datos, recepción de llamadas, consulta, registro y actualización CRM y Consulta, asignación de empresas y generación reportes Sofía Plus, consulta Sistema Gestión Virtual de Aprendices, generación de informes, apoyo en la planeación agendas  empresariales, apoyo en el seguimiento a las acciones de formación concertadas a través  de las alianzas para el trabajo.</t>
  </si>
  <si>
    <t>Luis Fernando Osorio Garces &lt;losoriog@sena.edu.co&gt; IP 12339</t>
  </si>
  <si>
    <t>Prestar los servicios profesionales de carácter temporal, para apoyar la estructuración de planes de acción, alianzas y convenios, la coordinación con las diferentes Áreas Misionales, Regionales, Centros de Formación del SENA, Mesas Sectoriales, y Redes de Conocimiento, promover la formación profesional integral, los programas de innovación, certificación de competencias, emprendimiento, la agencia pública de empleo, el desarrollo de programas de responsabilidad social empresarial, la contratación y vinculación de aprendices, apoyar el cumplimiento de los indicadores de gestión de la Dirección de Empleo y Trabajo.</t>
  </si>
  <si>
    <t>Luis Fernando Osorio Garces &lt;losoriog@sena.edu.co&gt; IP 12338</t>
  </si>
  <si>
    <t>Luis Fernando Osorio Garces &lt;losoriog@sena.edu.co&gt; IP 12337</t>
  </si>
  <si>
    <t>Luis Fernando Osorio Garces &lt;losoriog@sena.edu.co&gt; IP 12336</t>
  </si>
  <si>
    <t>Luis Fernando Osorio Garces &lt;losoriog@sena.edu.co&gt; IP 12335</t>
  </si>
  <si>
    <t>Luis Fernando Osorio Garces &lt;losoriog@sena.edu.co&gt; IP 12334</t>
  </si>
  <si>
    <t>Luis Fernando Osorio Garces &lt;losoriog@sena.edu.co&gt; IP 12333</t>
  </si>
  <si>
    <t>Luis Fernando Osorio Garces &lt;losoriog@sena.edu.co&gt; IP 12332</t>
  </si>
  <si>
    <t>Luis Fernando Osorio Garces &lt;losoriog@sena.edu.co&gt; IP 12331</t>
  </si>
  <si>
    <t>Luis Fernando Osorio Garces &lt;losoriog@sena.edu.co&gt; IP 12330</t>
  </si>
  <si>
    <t>Luis Fernando Osorio Garces &lt;losoriog@sena.edu.co&gt; IP 12329</t>
  </si>
  <si>
    <t>Luis Fernando Osorio Garces &lt;losoriog@sena.edu.co&gt; IP 12328</t>
  </si>
  <si>
    <t>Luis Fernando Osorio Garces &lt;losoriog@sena.edu.co&gt; IP 12327</t>
  </si>
  <si>
    <t>Jaime Emilio Vence Ariza &lt;JEVENCE@sena.edu.co&gt; IP 12117</t>
  </si>
  <si>
    <t xml:space="preserve">Prestar los servicios personales de carácter temporal para  Apoyar la gestión adelantada en el Programa de Atención a la Población Víctima de la Violencia,   y articular la gestion adelantada a nivel insterinstitucional con la Red Nacional de Informacion de la Unidad de Víctimas  en el marco del Sub-comité de Información, y acciones del Auto 383, recepcionar y proyectar las  solicitudes  de modificacion presupuestal remitidas por las regionales. y demás Estrategias y  Programas  Sociales de Gobierno. </t>
  </si>
  <si>
    <t xml:space="preserve"> Prestar los servicios profesionales de carácter temporal para apoyar  la construcción, implementación y seguimiento a a politica de discapacidad,  - Programa SENA Incluyente, Pacto de la Productividad, AGORA, Auto 006 Población Discapacitada-Desplazada, y demás Programas y  Estrategias de Gobierno.</t>
  </si>
  <si>
    <t>Prestar los servicios personales de carácter temporal para atender a la población Indígena, Población ROM, Población LGTBI, Auto 004 Indígenas-   Desplazados y articularcon las regionales  las accuones enmarcadas en el Programa de RetorNo aplicay Reubicaciones.</t>
  </si>
  <si>
    <t xml:space="preserve"> Prestar los servicios personales de carácter temporal para  Apoyar la gestión adelantada en el Programa de Atención a la Población Víctima de la Violencia,   y articular la gestion adelantada a nivel insterinstitucional con la Red Nacional de Informacion de la Unidad de Víctimas  en el marco del Sub-comité de Información, y acciones del Auto 383, recepcionar y proyectar las  solicitudes  de modificacion presupuestal remitidas por las regionales. y demás Estrategias y  Programas  Sociales de Gobierno. </t>
  </si>
  <si>
    <t xml:space="preserve"> Prestar los servicios personales de carácter temporal para apoyar la gestión adelantada en el programa de Atención a Víctimas del Conflicto Armado,  especialmente las enmarcadas en el Plan de Acción, Plan de Fortalecimiento y Planes de mejora y seguimiento a la ejecución presupuestal de los recursos destinados para la atención de la población víctima del desplazamiento.</t>
  </si>
  <si>
    <t xml:space="preserve"> Prestar los servicios profesionales de carácter temporal para Apoyar las acciones enmarcadas en la Ley de Victimas y Restitucion de Tierras 1448 de 2011,  especialmente las de  orientacion ocupacional con enfoque diferencial y  la  gestión adelantada a nivel interinstitucional para la implementación del programa de acompañamiento en el marco del Sub-Comite de Indemnización Administativa, Convenio  SENA - Fuerzas Militares. </t>
  </si>
  <si>
    <t xml:space="preserve"> Prestar los servicios personales de carácter temporal para apoyar en el fortalecimiento, la promoción  y la generación de estrategias para la atención integral de la población victima de la violencia, en cumplimiento de la Sentencia   T-025 de 2004 y de los Autos de seguimiento específicos y diferenciales emitidos por la Honorable Corte Constitucional, apoyar los procesos de atención y articulación  interinstitucional de las acciones enmarcadas en la Ley de Victimas y  Restitución de Tierras 1448 de 2011,  especialmente las desarrolladas en los  Sub-Comites de Reparación Integral y Atención y asistencia.y demás Estrategias y  Programas  Sociales de Gobierno.</t>
  </si>
  <si>
    <t>Prestar los servicios personales de carácter temporal para apoyar el desarrollo de estrategias y convenios para la atención de las poblaciones vulnerables especialmente reintegrados, jóvenes vulnerables, tercera edad, agentes educativos de la primera infancia, Política de Seguridad y Convivencia Ciudadana,  y demás estrategias y programas de Gobierno.</t>
  </si>
  <si>
    <t>Jaime Emilio Vence Ariza &lt;JEVENCE@sena.edu.co&gt; IP 12116</t>
  </si>
  <si>
    <t xml:space="preserve">Prestación los servicios profesionales  de carácter temporal para  apoyar la gestión  de convenios y alianzas  que generen valor agragado a la  atención que se adelanta con las poblaciones vulnerables,  articular interinstitucionalmente  las acciones enmarcadas en el programa de retorNo aplicay reubicaciones,   y SENA - Inpec y demás Estrategias y  Programas  Sociales de Gobierno. </t>
  </si>
  <si>
    <t>Jaime Emilio Vence Ariza &lt;JEVENCE@sena.edu.co&gt; IP 12115</t>
  </si>
  <si>
    <t>Prestar los servicios personales de carácter temporal para apoyar a la Coordinación del Grupo de Servicios de Empleabilidad del SENA, en los proyectos y actividades que incidan en la inserción laboral y empleabilidad de la Población Vulnerable en especial la población con discapacidad.</t>
  </si>
  <si>
    <t>Pedro Moisés Monroy Becerra &lt;pmonroy@sena.edu.co&gt; IP 12079</t>
  </si>
  <si>
    <t xml:space="preserve">Prestar los servicios profesionales de carácter temporal para apoyar las actividades de analisis ocupacional en el sector productivo a nivel nacional en la Dirección de Empleo y Trabajo realizando una descripción de las tareas específicas desarrolladas por las ocupaciones, y de las habilidades, conocimientos, aptitudes y responsabilidades que se requieren del trabajador para la ejecución satisfactoria de la ocupación, que permiten distinguirla, asi como tambien apoyar en la determinacion de necesidades cuantitativas y cualitativas de la formación ocupacional, la obtención de un  análisis de información sobre el tema laboral, los requerimientos de los diferentes sectores productivos, así como el contexto de las organizaciones laborales, que permitan describir las actividades que realizan las personas en sus empleos, tanto explicativo como predictivo.  </t>
  </si>
  <si>
    <t>Prestar los servicios profesionales de carácter temporal para apoyar para apoyar al Director de Empleo y Trabajo en la elaboración de documentación, manejo de la agenda corporativa, seguimiento y presentación de informes requerida:s a la Dirección.</t>
  </si>
  <si>
    <t>Pedro Moisés Monroy Becerra &lt;pmonroy@sena.edu.co&gt; IP 12077</t>
  </si>
  <si>
    <t>Prestar los servicios profesionales de carácter temporal para apoyar el seguimiento técnico a todas las alianzas para el trabajo suscritas a ,nivel nacional coordinando con
las áreas Misionales, Regionales, Centros de Formación Profesional del SENA; promoviendo la Formación Integral, Innovación, Responsabilidad Social Empresarial, Emprendimiento y el Servicio Público de Empleo, entre otros, así como apoyar el cumplimiento dé lo establecido en el marco de estas alianzas</t>
  </si>
  <si>
    <t>Pedro Moisés Monroy Becerra &lt;pmonroy@sena.edu.co&gt; IP 12076</t>
  </si>
  <si>
    <t>Prestar los servicios profesionales de carácter temporal  para apoyar al Despacho de la Dirección en la orientación, formulación, evaluación y seguimiento de proyectos y convenios de carácter nacional e internacional que permitan el fortalecimiento de la misma.</t>
  </si>
  <si>
    <t>Pedro Moisés Monroy Becerra &lt;pmonroy@sena.edu.co&gt; IP 12075</t>
  </si>
  <si>
    <t>Prestar los servicios profesionales de carácter temporal para apoyar al Despacho de la Dirección de Empleo y Trabajo en el análisis, actualización y seguimiento a los procesos e información de la Dirección de Empleo y Trabajo.</t>
  </si>
  <si>
    <t>Pedro Moisés Monroy Becerra &lt;pmonroy@sena.edu.co&gt; IP 12074</t>
  </si>
  <si>
    <t>Prestar los servicios profesionales de carácter temporal para realizar la labor de Orientación Ocupacional de la Agencia Pública de Empleo en los procesos misionales, de acuerdo a los linemientos estratégicos desde la alta direción y la Coordinación de la APE.</t>
  </si>
  <si>
    <t>Pedro Moisés Monroy Becerra &lt;pmonroy@sena.edu.co&gt; IP 12073</t>
  </si>
  <si>
    <t>Pedro Moisés Monroy Becerra &lt;pmonroy@sena.edu.co&gt; IP 12072</t>
  </si>
  <si>
    <t xml:space="preserve">Prestar los servicios personales de carácter temporal una persona que realice labores de conducción, apoyo técnico/mecanico y de mantenimiento para el desplazamiento de la oficina movil hacia los lugares solicitados dentro del pais, la cual que se encuentra disponible para la Agencia Pública de Empleo para brindar los servicios de ampliación de cobertura a atráves de intermediación laboral  y orientación ocupacional.  </t>
  </si>
  <si>
    <t>Pedro Moisés Monroy Becerra &lt;pmonroy@sena.edu.co&gt; IP 12071</t>
  </si>
  <si>
    <t>Prestar los servicios profesionales de carácter temporal para apoyar la inscripción, orientación y atención de poblaciones atendidas en los desplazamientos de la oficina móvil de la Agencia Púbica de Empleo, así como eventos feriales, microruedas empresariales y demás eventos tendientes a ampliación de la cobertura de los servicios ofrecidos por la Agencia Pública de Empleo.</t>
  </si>
  <si>
    <t>Pedro Moisés Monroy Becerra &lt;pmonroy@sena.edu.co&gt; IP 12070</t>
  </si>
  <si>
    <t>Pedro Moisés Monroy Becerra &lt;pmonroy@sena.edu.co&gt; IP 12069</t>
  </si>
  <si>
    <t>Prestar los servicios profesionales de carácter temporal para apoyar el seguimiento a las oficinas regionales de la Agencia Pública de Empleo específicamente en el tema de seguimiento a la gestión  y demás aspectos administrativos que garanticen el cumplimiento de la misión y objetivos de la de las mismas.</t>
  </si>
  <si>
    <t>Pedro Moisés Monroy Becerra &lt;pmonroy@sena.edu.co&gt; IP 12068</t>
  </si>
  <si>
    <t>Prestar los servicios profesionales de carácter temporal para apoyar el seguimiento y apoyo jurídico de las diferentes estrategias en el cumplimiento de metas, procesos administrativos, contractuales,   promoción con alianzas y acuerdos que permitan la ampliación de cobertura;  así como atender solicitudes de entes internos y externos,  se requiere contratar un profesional que apoye y de respuesta a estas  actividades a nivel nacional.</t>
  </si>
  <si>
    <t>Pedro Moisés Monroy Becerra &lt;pmonroy@sena.edu.co&gt; IP 12067</t>
  </si>
  <si>
    <t>Prestar los servicios profesionales de carácter temporal para apoyar la difusión y posicionamiento de los diferentes procesos relacionados con el área de Empleo del SENA; dicha socialización debe ser escrita y audiovisual, dirigida tanto a la comunidad SENA, así como a los diferentes medios de comunicación externos.</t>
  </si>
  <si>
    <t>Pedro Moisés Monroy Becerra &lt;pmonroy@sena.edu.co&gt; IP 12066</t>
  </si>
  <si>
    <t xml:space="preserve">Prestar los servicios profesionales de carácter temporal para brindar soporte técnico al aplicativo del Servicio Público de Empleo o usuarios; gestionar los cambios y ajustes técnicos que se requieran implementar en el aplicativo para garantizar la ampliación de cobertura y generar los informes de gestión que se requieran. </t>
  </si>
  <si>
    <t>Pedro Moisés Monroy Becerra &lt;pmonroy@sena.edu.co&gt; IP 12065</t>
  </si>
  <si>
    <t>Prestar los servicios profesionales de carácter temporal para apoyar la ejecución de las  funcionalidades y desarrollos para la obtención de información y cuadros de salida que se requieren permanentemente en el aplicativo del SPE.</t>
  </si>
  <si>
    <t>Pedro Moisés Monroy Becerra &lt;pmonroy@sena.edu.co&gt; IP 12064</t>
  </si>
  <si>
    <t>Prestar los servicios profesionales de carácter temporal apoyar la difusión y posicionamiento de los diferentes procesos relacionados con el área de Empleo del SENA; dicha socialización debe ser escrita y audiovisual,  dirigida  tanto a la comunidad SENA, así como a los diferentes medios de comunicación externos.</t>
  </si>
  <si>
    <t>Pedro Moisés Monroy Becerra &lt;pmonroy@sena.edu.co&gt; IP 12063</t>
  </si>
  <si>
    <t>Prestar los servicios profesionales de carácter temporal para apoyar la asistencia, ejecución y seguimiento de los procesos administrativos y misionales que se atienden a través de la Agencia Pública de Empleo.</t>
  </si>
  <si>
    <t>Pedro Moisés Monroy Becerra &lt;pmonroy@sena.edu.co&gt; IP 12062</t>
  </si>
  <si>
    <t xml:space="preserve">Prestar los servicios profesionales de carácter temporal apoyar los procesos administrativos de la Agencia Publica de Empleo relacionados con contratación, alianzas y convenios público-privados, así como otros  requerimientos para los cuales sea indispensable la asesoría legal.  </t>
  </si>
  <si>
    <t>Pedro Moisés Monroy Becerra &lt;pmonroy@sena.edu.co&gt; IP 12061</t>
  </si>
  <si>
    <t>Prestar los servicios profesionales de carácter temporal para organizar, monitorear y hacer seguimiento a nivel nacional de las acciones y actividades que se generen dentro del proceso de intermediación laboral a nivel nacional derivados del acercamiento con el sector productivo, así como la atención y orientación a empresarios usuarios de la Agencia Pública de Empleo.</t>
  </si>
  <si>
    <t>Pedro Moisés Monroy Becerra &lt;pmonroy@sena.edu.co&gt; IP 12060</t>
  </si>
  <si>
    <t>Prestar los servicios profesionales de carácter temporal para organizar a nivel nacional las acciones de orientación ocupacional dirigidas a los usuarios de la APE, a través del acompañamiento, monitoreo y seguimiento de las mismas, así como las acciones correspondientes a los procesos de flujos migratorios laborales de carácter internacional</t>
  </si>
  <si>
    <t>Pedro Moisés Monroy Becerra &lt;pmonroy@sena.edu.co&gt; IP 12059</t>
  </si>
  <si>
    <t>Prestación los servicios profesionales de caracter temporal para apoyar a nivel nacional la gestión de orientación ocupacional dirigida a la población en situación de vulnerabilidad usuaria de la Agencia Pública de Empleo, así como a la población aprendiz del SENA</t>
  </si>
  <si>
    <t>Pedro Moisés Monroy Becerra &lt;pmonroy@sena.edu.co&gt; IP 12058</t>
  </si>
  <si>
    <t xml:space="preserve">Prestar los servicios profesionales de carácter temporal para apoyar a las diferentes Coordinaciones de la Dirección de Empleo y Trabajo en el manejo de la  organización  y clasificación del archivo físico con los soportes requeridos, generados en la recepción de la correspondencia que gestiona el área en sus distintos procesos.  </t>
  </si>
  <si>
    <t>Pedro Moisés Monroy Becerra &lt;pmonroy@sena.edu.co&gt; IP 12057</t>
  </si>
  <si>
    <t>Prestar los servicios personales de carácter temporal para apoyar desde la Dirección General en el Grupo Agencia Publica de Empleo la revisión y control del sistema de correspondencia, proyectar respuestas a quejas y peticiones, y manejo del buzón institucional de la Agencia Pública de Empleo.</t>
  </si>
  <si>
    <t>Gloria Estela Gómez Cuartas &lt;gegomez@sena.edu.co&gt; IP 12402</t>
  </si>
  <si>
    <t>Prestación temporal de servicios profesionales  para apoyar  el desarrollo de las líneas estratégicas del programa Jóvenes Rurales Emprendedores en cuanto a la implementación del componente de comercialización desde la fase de formación   que permitan la creación y pre fortalecimiento de unidades productivas de viabilidad técnica y financiera.</t>
  </si>
  <si>
    <t>Prestar los servicios profesionales de carácter temporal para apoyar al Servicio Nacional de Aprendizaje SENA para  el desarrollo de las acciones de formación y acompañamiento al proceso de atención a las poblaciones vulnerables, a través del Programa Jóvenes rurales emprendedores, con el fin de apoyar las acciones desarrolladas por los Centros de Formación profesional del SENA, para la generación los lineamientos y el seguimiento correspondientes a la ejecución de estas propuestas de intervención social.</t>
  </si>
  <si>
    <t>Prestar los servicios profesionales de carácter temporal para apoyar la conformación de sistemas de agronegocios, redes de proveeduría para el fortalecimiento de los proyectos y unidades productivas  del programa Jóvenes Rurales Emprendedores, realizar seguimiento a las estrategias de fortalecimiento  empresarial a las unidades productivas del programa.</t>
  </si>
  <si>
    <t>Se requiere una persona para prestar los servicios profesionales de carácter temporal para  apoyar al Servicio Nacional de Aprendizaje SENA para realizar gestión para el apalancamiento técnico y financiero de los proyectos y unidades productivas del programa Jóvenes Rurales Emprendedores a través alianzas, oportunidades de inversión y redes de cooperación interinstitucional con entidades públicas, privadas y cooperación internacional, evaluar el impacto técnico y comercial de las acciones realizadas en el programa Jóvenes Rurales a través de mecanismo que permitan identificar el crecimiento y sostenimiento de las unidades productivas y mejoramiento de índices de empleabilidad de la población objeto, articular con las unidades de emprendimiento el plan de fortalecimiento de las unidades productivas resultado del proceso de formación y apoyarles en las consecución de convocatorias para aplicar las unidades a otras fuentes de financiación.</t>
  </si>
  <si>
    <t>Ludwig Arnold Wagner Casas &lt;lwagner@sena.edu.co&gt;  IP  12408</t>
  </si>
  <si>
    <t>Si</t>
  </si>
  <si>
    <t>Contrato 1029 de 2012. Objeto: Diseño, Parametrización, Implementación y Puesta en marcha de una herramienta tecnológica de gestión comercial CRM (Customer Relationship Management) integral basado en productos Microsoft, según los requerimientos del SENA.</t>
  </si>
  <si>
    <t>El Grupo de Agencia Publica de Empleo requiere para desarrollar el objetivo  descrito en el proyecto Administración e Intermediáción de Empleo y Desarrollo de Programas de Formación Ocupacional,  requiere de la adquisición de trece (13) puntos informáticos que se distribuyen a diferentes regionales del pais que le permite a la comunidad la disponibilidad y acceso a la herramienta de la  Agencia publica de Empleo.</t>
  </si>
  <si>
    <t xml:space="preserve">El Grupo de Agencia Publica de Empleo requiere para desarrollar el objetivo  descrito en el proyecto Administración e Intermediáción de Empleo y Desarrollo de Programas de Formación Ocupacional, fortaleciendo eventos de promoción y divulgación con el objetivo de lograr la ampliación de cobertura, requiere la adquisición de cuattro (4) oficinas moviles con las cuales se brindará intermediación laboral y  orientación ocupacional dirigida a usuarios con dificultades de acceso a las principales oficinas físicas de la Agencia Pública de Empleo. </t>
  </si>
  <si>
    <t xml:space="preserve">Carlos Arturo Gamba Castillo &lt;Cgamba@sena.edu.co&gt; IP 13068 </t>
  </si>
  <si>
    <t>Venta de cartera Fondo Emprender</t>
  </si>
  <si>
    <t xml:space="preserve">Contrato para la operación logística y financiera Fondo Emprender </t>
  </si>
  <si>
    <t>Adición contrato 213045 por el cual se contrato con Fonade el siguiente objeto" Gestionar las acciones necesarias para la administración de los recursos del Fondo Emprender  así como aportar su gestión del conocimiento para la política de mejoramiento del mismo, en el marco de los recursos asignados en las vigencias 2013 y 2014"</t>
  </si>
  <si>
    <t>SANDRA MUNEVAR IP 12435 smunevar@sena.edu.co</t>
  </si>
  <si>
    <t>INNOVACION SOCIAL</t>
  </si>
  <si>
    <t>INEXMODA</t>
  </si>
  <si>
    <t>VIII ENCUENTRO NACIONAL DEL SECTOR PANIFICADOR - EXPOPAN</t>
  </si>
  <si>
    <t>TERCER CONGRESO NACIONAL DE BIOTECNOLOGÍA – SENA</t>
  </si>
  <si>
    <t>EXPOCAMELLO</t>
  </si>
  <si>
    <t>EXPOGESTION CARIBE</t>
  </si>
  <si>
    <t>EXPOCIENCIA EXPOTECNOLOGIA</t>
  </si>
  <si>
    <t xml:space="preserve">51 CONGRESO ANUAL DE CONFECÁMARAS </t>
  </si>
  <si>
    <t>2 al 5 Octubre de 2014</t>
  </si>
  <si>
    <t>XXXIX CONGRESO NACIONAL DE TRANSPORTE - COLFECAR</t>
  </si>
  <si>
    <t>ENCUENTRO DE EMPRENDIMIENTO "LOS EMPRENDEDORES TIENEN LA PALABRA"</t>
  </si>
  <si>
    <t>SOFTIC 2014</t>
  </si>
  <si>
    <t>ANDICOM 2014</t>
  </si>
  <si>
    <t>BOYACA EN CORFERIAS</t>
  </si>
  <si>
    <t>XXVI CONGRESO NACIONAL DE EXPORTADORES</t>
  </si>
  <si>
    <t>XXXVI CAMINATA DE LA SOLIDARIDAD</t>
  </si>
  <si>
    <t>CONFECOOP</t>
  </si>
  <si>
    <t xml:space="preserve">8ª FERIA ANDINA DE NEGOCIOS Y FRANQUICIAS FANYF </t>
  </si>
  <si>
    <t>CONGRESO CONTABILIDAD</t>
  </si>
  <si>
    <t>PARTICIPACIÓN EN AGROFUTURO 2014</t>
  </si>
  <si>
    <t>PARTICIPACIÓN EN EL CONGRESO COLOMBIA TIC 2014</t>
  </si>
  <si>
    <t>PARTICIPACION EN EL CONGRESO ANDINo aplicaDE CONTACT CENTERS</t>
  </si>
  <si>
    <t>PARTICIPACION EN SAIL CARTAGENA 2014</t>
  </si>
  <si>
    <t>17 Y 18 DE SEPTIEMBRE</t>
  </si>
  <si>
    <t>PARTICIPACIÓN EN INNOVAL 2014</t>
  </si>
  <si>
    <t>PARTICIPACIÓN EN PLATAFORMA K</t>
  </si>
  <si>
    <t>PARTICIPACION ASECARGA</t>
  </si>
  <si>
    <t>PARTICIPACION EN EL CONGRESO INTERNACIONAL DE FINANCIAMIENTO Y COMERCIALIZACIÓN AGROPECUARIA - FYCA</t>
  </si>
  <si>
    <t>PARTICIPACION EN EL IFLS</t>
  </si>
  <si>
    <t>PARTICIPACION EN LOS EVENTOS DE LA ANDI</t>
  </si>
  <si>
    <t>PARTICIPACION EN EL HAY FESTIVAL</t>
  </si>
  <si>
    <t>Carlos Arturo Gamba Castillo &lt;Cgamba@sena.edu.co&gt; IP 13078</t>
  </si>
  <si>
    <t>Prestar los servicios profesionales de carácter temporal para generar estrategias de seguimiento a las unidades de emprendimiento del SENA de la zona  que le sean asignadas, para promover la integración tecnológica de los procesos desarrollados dentro de los proyectos, planes de negocio y empresas promovidas a través del Grupo de Emprendimiento, Empresarismo y Fondo Emprender.</t>
  </si>
  <si>
    <t>Carlos Arturo Gamba Castillo &lt;Cgamba@sena.edu.co&gt; IP 13077</t>
  </si>
  <si>
    <t>Carlos Arturo Gamba Castillo &lt;Cgamba@sena.edu.co&gt; IP 13076</t>
  </si>
  <si>
    <t>Prestar los servicios profesionales de carácter temporal para apoyar la generación de las  estrategias para el desarrollo de emprendimientos culturales en el marco de los programas que se implementan dentro de la estructura de operación de los Centros de Formación, haciendo estricto seguimiento del cumplimiento de los parámetros determinados por la Dirección General en relación con los temas de emprendimiento cultural.</t>
  </si>
  <si>
    <t>Carlos Arturo Gamba Castillo &lt;Cgamba@sena.edu.co&gt; IP 13075</t>
  </si>
  <si>
    <t>Prestar los servicios profesionales de carácter temporal para apoyar a la Dirección de Empleo, Trabajo y Emprendimiento en la formulación, diseño, implementación, seguimiento y evaluación de modelos, esquemas y metodologías en caminadas al cumplimiento de los resultados esperados del Grupo de Emprendimiento, Empresarismo y Fondo Emprender, así como los demás grupos que hagan parte de la dirección.</t>
  </si>
  <si>
    <t>Carlos Arturo Gamba Castillo &lt;Cgamba@sena.edu.co&gt; IP 13074</t>
  </si>
  <si>
    <t>Prestar los servicios personales de carácter temporal para apoyar las actividades operativas y asistenciales que se requieran en la Dirección de empleo, trabajo y emprendimiento y grupo de emprendimiento, con el fin de mejorar en oportunidad y servicio, en los canales de atención que se tienen para los grupos de la Dirección.</t>
  </si>
  <si>
    <t>Carlos Arturo Gamba Castillo &lt;Cgamba@sena.edu.co&gt; IP 13073</t>
  </si>
  <si>
    <t xml:space="preserve">Prestar los servicios personales de carácter temporal para apoyar la gestión administrativa en el programa Fortalecimiento a las MIPES. </t>
  </si>
  <si>
    <t>Carlos Arturo Gamba Castillo &lt;Cgamba@sena.edu.co&gt; IP 13072</t>
  </si>
  <si>
    <t xml:space="preserve">Prestación de servicios profesionales de carácter temporal, para apoyar el Grupo de Emprendimiento, Empresarismo y Fondo Emprender, en la elaboración, diagramación y edición de piezas gráficas para medios impresos, digitales y material interactivo, así como todo lo relacionado con el área comercial y de mercados.   </t>
  </si>
  <si>
    <t>Carlos Arturo Gamba Castillo &lt;Cgamba@sena.edu.co&gt; IP 13071</t>
  </si>
  <si>
    <t>Prestar los servicios profesionales de carácter temporal, para la estandarización y normalización de los procesos y procedimientos, así como la gestión de proyectos del Grupo de Emprendimiento, Empresarismo y Fondo Emprender  y demás grupos de la Dirección de empleo y trabajo, así como las actividades de capacitación y/o auditoria para el Sistema Integrado de Gestión del SENA que acuerden las partes.</t>
  </si>
  <si>
    <t>Carlos Arturo Gamba Castillo &lt;Cgamba@sena.edu.co&gt; IP 13070</t>
  </si>
  <si>
    <t>Prestar los servicios profesionales de carácter temporal, para adelantar labores de desarrollo de sistemas informáticos que permitan optimizar la gestión de seguimiento a ejecución de las regionales con base en las solicitudes hechas por la Coordinación de Emprendimiento, Empresarismo y Fondo Emprender.</t>
  </si>
  <si>
    <t>Carlos Arturo Gamba Castillo &lt;Cgamba@sena.edu.co&gt; IP 13069</t>
  </si>
  <si>
    <t>Prestar los servicios profesionales de carácter temporal para el desarrollo de actividades de seguimiento, promoción y fortalecimiento a las MIPES en la zona asignada, alineando las acciones con los demás programas de Emprendimiento en las Regionales y Centros de Formación, y atender las designaciones y representaciones del SENA delegadas por el Grupo de Emprendimiento, Empresarismo y Fondo Emprender relacionadas con las MIPES.</t>
  </si>
  <si>
    <t>Lizeth Rocío Cortés Núñez IP 12452 lrcortes@sena.edu.co</t>
  </si>
  <si>
    <t>30 de Junio de 2014</t>
  </si>
  <si>
    <t>Contratar los servicios personales de mantenimiento al aplicativo SGVA para garantizar el adecuado servicio de empresarios, aprendices y funcionarios. El Contrato de Aprendizaje y su proceso de gestion (Regulacion de cuota, promocion del contrato y fiscalización), actualmente cuenta con una herramienta virtual dispuesta en internet para Empresas (25,000), Aprendices (250,000) y administrativos SENA (800) para evidenciar el cumplimiento de la cuota regulada y la gestion y promocion de aprendices SENA en la busqueda de más Contratos de Aprendizaje. En este sentido la plataforma requiere actualizaciones y mejoras constantes No aplicasolo de mantenimiento si No aplicade nuevos desarrollos.para garantizar la satiscaccion de los Clientes internos y externos</t>
  </si>
  <si>
    <t>Victoria Consuelo Ramirez Gonzalez. vreamirez@sena. Edu.con Ext. 12066</t>
  </si>
  <si>
    <t xml:space="preserve">recursos propios </t>
  </si>
  <si>
    <t xml:space="preserve">contratacion directa </t>
  </si>
  <si>
    <t>Prestar los servicios profesionales para realizar la auditoría médica del Servicio Médico Asistencial del SENA de la Dirección General y  hacer seguimiento a la auditoría de servicios médicos y odontológicos prestados por el Servicio Médico Asistencial a nivel nacional</t>
  </si>
  <si>
    <t>Victoria Consuelo Ramirez Gonzalez. vreamirez@sena. Edu.con Ext. 12065</t>
  </si>
  <si>
    <t xml:space="preserve">$ 18,463,583 </t>
  </si>
  <si>
    <t>Prestar servicios para apoyar la atención Médica y administrativa que requiera el Servicio Medico Asistencial del SENA.</t>
  </si>
  <si>
    <t>Victoria Consuelo Ramirez Gonzalez. vreamirez@sena. Edu.con Ext. 12064</t>
  </si>
  <si>
    <t>$ 18,463,584</t>
  </si>
  <si>
    <t>Prestar servicios para apoyar la atención Odontológica y administrativa que requiera el Servicio Medico Asistencial del SENA.</t>
  </si>
  <si>
    <t>Victoria Consuelo Ramirez Gonzalez. vreamirez@sena. Edu.con Ext. 12063</t>
  </si>
  <si>
    <t>Prestar servicios profesionales para la atención odontológica  general  a beneficiarios del Servicio Médico Asistencial del SENA  y  seguimiento a nivel nacional en el cumplimiento de estándares del Sistema Único de Habilitación</t>
  </si>
  <si>
    <t>Victoria Consuelo Ramirez Gonzalez. vreamirez@sena. Edu.con Ext. 12062</t>
  </si>
  <si>
    <t>Prestar servicios profesionales para brindar consulta médica general integral  a beneficiarios del Servicio Médico Asistencial del SENA</t>
  </si>
  <si>
    <t>Victoria Consuelo Ramirez Gonzalez. vreamirez@sena. Edu.con Ext. 12061</t>
  </si>
  <si>
    <t>Victoria Consuelo Ramirez Gonzalez. vreamirez@sena. Edu.con Ext. 12060</t>
  </si>
  <si>
    <t>$ 31,448,475</t>
  </si>
  <si>
    <t xml:space="preserve">Prestar los servicios profesionales para apoyar la liquidación,  reporte, revisión y cobro de excedentes del Servicio Médico Asistencial a Servidores Públicos y Pensionados de la Dirección General </t>
  </si>
  <si>
    <t>$ 36,778,725</t>
  </si>
  <si>
    <t>Prestar los servicios profesionales para apoyar la consolidación de una base de datos por concepto de cuotas  No aplicapagadas por concepto de préstamos de calamidad doméstica y préstamos educativo para los trabajadores oficiales y excedentes reportados por el Servicio Médico Asistencial a nivel nacional por tercero</t>
  </si>
  <si>
    <t>Andrea Lorena Realpe Gaviria arealpe@sena.edu.co. Ext. 12401</t>
  </si>
  <si>
    <t>$ 22,799,256</t>
  </si>
  <si>
    <t xml:space="preserve">Prestacion de servicios para apoyar tecnicamente la elaboracion, seguimiento y actualizacion de actividades administrativas, asistenciales y operativas que requiera el Grupo de Vivienda en desarrollo de las funciones asignadas al mismo.    </t>
  </si>
  <si>
    <t>$37,882,087</t>
  </si>
  <si>
    <t>recursos propios</t>
  </si>
  <si>
    <t xml:space="preserve">Prestacion de servicios para apoyar los temas contablesy financieros, y en la revision y seguimiento de los estados financieros, del Fondo Nacional de Vivienda inlcuido el manejo de los aplicativos cuyo uso se requeira, del Grupo de Vivienda de la Secretaria General. </t>
  </si>
  <si>
    <t xml:space="preserve">Prestacion de servicios profesionales para apoyar juridicamente todos los procesos y tramites del Fondo Nacional de Vivienda del Sena, incluida la capacitación, perteneciente al Grupo de Vivienda de la Secreatria General </t>
  </si>
  <si>
    <t>Andrea Lorena Realpe Gaviria arealpe@sena.edu.co. Ext. 12400</t>
  </si>
  <si>
    <t xml:space="preserve">Prestacion de servicios profesionales para apoyar juridicamente el analisis de solicitudes de credito hipotecario e informes de cartera, apoyar la veririficacion de las solicitudes de refinanciacion, elaboracion de todas las minutas de compraventa e hipoteca, y los demas procesos que requiera el Grupo de Vivienda de la Direccion General. </t>
  </si>
  <si>
    <t xml:space="preserve">Prestacion de servicios profesionales para apoyar el estudio y analisis de las solicitudes de prestamos sobre ahorros, consolidacion de solicitudes presupuestales a nivel nacional, seguimiento inforrmes por concepto de cesantias y prestamos sobre ahorro y polizas de seguros, de competencia del Grupo de vivienda de la Direccion General. </t>
  </si>
  <si>
    <t>Gilma patricia Ramirez Rodriguez gpramirez@sena.edu.co. Ext. 12428</t>
  </si>
  <si>
    <t>$61,525,000</t>
  </si>
  <si>
    <t xml:space="preserve">Prestacion de servicios profesionales para asesorar y apoyar la revision y levantar los procesos del Grupo de Relaciones Laborales si a ello hubiere lugar,  y actualizar el Blog del mismo grupo. </t>
  </si>
  <si>
    <t>$61,456,977</t>
  </si>
  <si>
    <t xml:space="preserve">Prestacion de Servicios profesionales para apoyar juridicamente los procesos de cumplimiento de sentencias judiciales, permisos sindicales, retiro del servicio por pensiones y autorizacion de tiquetes de la Secretaria General. </t>
  </si>
  <si>
    <t>Martha Cristina Gonzalez Peña. mgonzalezp@sena.edu.co Ext. 13075</t>
  </si>
  <si>
    <t>$60,000,000</t>
  </si>
  <si>
    <t xml:space="preserve">recursos propias </t>
  </si>
  <si>
    <t>Selección Abreviada de Menor Cuantía</t>
  </si>
  <si>
    <t xml:space="preserve">Prestacion de servicos profesionales para la actualizacion del calculo actuarial para elaborar las reservas pensionales de los pensionados de la Entidad. </t>
  </si>
  <si>
    <t>Martha Cristina Gonzalez Peña. mgonzalezp@sena.edu.co Ext. 13074</t>
  </si>
  <si>
    <t>$106,605,000</t>
  </si>
  <si>
    <t xml:space="preserve">Prestacion de servicos profesionales especializados para asesorar y apoyar a la Secretaria General. </t>
  </si>
  <si>
    <t>Martha Cristina Gonzalez Peña. mgonzalezp@sena.edu.co Ext. 13073</t>
  </si>
  <si>
    <t>$ 21,233,679</t>
  </si>
  <si>
    <t>Enero de 2034</t>
  </si>
  <si>
    <t>Prestar los servicios para apoyar la organización del archivo de gestión del Grupo de Pensiones de acuerdo con la normatividad que rige este procedimiento.</t>
  </si>
  <si>
    <t>Martha Cristina Gonzalez Peña. mgonzalezp@sena.edu.co Ext. 13072</t>
  </si>
  <si>
    <t>Enero de 2033</t>
  </si>
  <si>
    <t>Martha Cristina Gonzalez Peña. mgonzalezp@sena.edu.co Ext. 13071</t>
  </si>
  <si>
    <t>Enero de 2032</t>
  </si>
  <si>
    <t>Martha Cristina Gonzalez Peña. mgonzalezp@sena.edu.co Ext. 13070</t>
  </si>
  <si>
    <t>Enero de 2031</t>
  </si>
  <si>
    <t xml:space="preserve">Prestar los servicios para apoyar los procesos administrativos del manejo de la información, a cargo del Grupo de pensiones. </t>
  </si>
  <si>
    <t>Martha Cristina Gonzalez Peña. mgonzalezp@sena.edu.co Ext. 13069</t>
  </si>
  <si>
    <t>Enero de 2030</t>
  </si>
  <si>
    <t>Martha Cristina Gonzalez Peña. mgonzalezp@sena.edu.co Ext. 13068</t>
  </si>
  <si>
    <t>Enero de 2029</t>
  </si>
  <si>
    <t xml:space="preserve">Prestar servcios técnicos  para la alimentación de la base de datos de tramites de competencia del Grupo de Pensiones y seguimiento del aplicativo Onbase, asi como la gestión de la correspondencia.  </t>
  </si>
  <si>
    <t>Martha Cristina Gonzalez Peña. mgonzalezp@sena.edu.co Ext. 13067</t>
  </si>
  <si>
    <t>Enero de 2028</t>
  </si>
  <si>
    <t xml:space="preserve">Prestar los servicios para proyectar liquidaciones de cumplimiento de fallos judiciales y manejo de base de datos del Grupo de Pensiones de la Secretaria General </t>
  </si>
  <si>
    <t>Martha Cristina Gonzalez Peña. mgonzalezp@sena.edu.co Ext. 13066</t>
  </si>
  <si>
    <t>Enero de 2027</t>
  </si>
  <si>
    <t>Martha Cristina Gonzalez Peña. mgonzalezp@sena.edu.co Ext. 13065</t>
  </si>
  <si>
    <t>$ 30,908,365</t>
  </si>
  <si>
    <t>Enero de 2026</t>
  </si>
  <si>
    <t xml:space="preserve">Prestación de servicios para apoyo técnico en la revisión de procedimientos relacionados con obligaciones pensionales y laborales, procedimiento de nomina de funcionarios activos y pensionados, de competencia de la Secretaria General. </t>
  </si>
  <si>
    <t>Martha Cristina Gonzalez Peña. mgonzalezp@sena.edu.co Ext. 13064</t>
  </si>
  <si>
    <t>Enero de 2025</t>
  </si>
  <si>
    <t xml:space="preserve">Prestacion de servicos profesional para revisar tramites pensionales y contractuales, de competencia de la Secretaria General. </t>
  </si>
  <si>
    <t>Martha Cristina Gonzalez Peña. mgonzalezp@sena.edu.co Ext. 13063</t>
  </si>
  <si>
    <t>Enero de 2024</t>
  </si>
  <si>
    <t xml:space="preserve">Prestacion de servicos profesional para proyectar y revisar, actos administrativos que resuelven situaciones de carácter pensional. </t>
  </si>
  <si>
    <t>Martha Cristina Gonzalez Peña. mgonzalezp@sena.edu.co Ext. 13062</t>
  </si>
  <si>
    <t>Enero de 2023</t>
  </si>
  <si>
    <t>Martha Cristina Gonzalez Peña. mgonzalezp@sena.edu.co Ext. 13061</t>
  </si>
  <si>
    <t>Enero de 2022</t>
  </si>
  <si>
    <t>Martha Cristina Gonzalez Peña. mgonzalezp@sena.edu.co Ext. 13059</t>
  </si>
  <si>
    <t>$54,960,800</t>
  </si>
  <si>
    <t>Enero de 2020</t>
  </si>
  <si>
    <t xml:space="preserve">Prestacion de servicios pofesionales para asesorar y apoyar todos los temas pensionales,  de derecho laboral administrativo y procesal administrativo, de competencia de la Secretaria General.  </t>
  </si>
  <si>
    <t>Martha Cristina Gonzalez Peña. mgonzalezp@sena.edu.co Ext. 13058</t>
  </si>
  <si>
    <t>$59,225,000</t>
  </si>
  <si>
    <t>Enero de 2019</t>
  </si>
  <si>
    <t xml:space="preserve">Prestación de servicios profesionales para apoyar la revisión de procedimientos relacionados con obligaciones pensionales y laborales, procedimiento de nomina de funcionarios activos y pensionados, de competencia de la Secretaria General. </t>
  </si>
  <si>
    <t>Miguel Alejandro Jurado Erazo. Mjurado@sena.edu.co. Ext.12248</t>
  </si>
  <si>
    <t>$ 45,626,940</t>
  </si>
  <si>
    <t xml:space="preserve">Prestacion de servicios profesionales para asesorar y apoyar la implementacion y seguimiento a nivel Nacional del programa de factores de riesgos psicosocial de la Direccion General del Sena. </t>
  </si>
  <si>
    <t>Miguel Alejandro Jurado Erazo. Mjurado@sena.edu.co. Ext.12247</t>
  </si>
  <si>
    <t>recurso propios</t>
  </si>
  <si>
    <t>Prestacion de servicios profesionales para asesorar y apoyar el desarrollo del Subprograma de Medicina Preventiva y del trabajo, incluido el programa de medician ocupacional, en la Direccion General y coordinar su ejecucion a nivel regional.</t>
  </si>
  <si>
    <t>Miguel Alejandro Jurado Erazo. Mjurado@sena.edu.co. Ext.12246</t>
  </si>
  <si>
    <t>$22,135,200</t>
  </si>
  <si>
    <t xml:space="preserve">Prestacion de servicios para  apoyar el manejo, mejora o creacion de los aplicativos de salud y bases de datos a cargo del Grupo de Seguridad y Salud de la Secretaria General. </t>
  </si>
  <si>
    <t>Miguel Alejandro Jurado Erazo. Mjurado@sena.edu.co. Ext.12245</t>
  </si>
  <si>
    <t xml:space="preserve">Prestacion de servicios para apoyar administrativamente los subprogramas y  procesos del Grupo de Seguridad y Salud en el trabajo, de conformidad con las normas del Sistema Integrado de Gestion. </t>
  </si>
  <si>
    <t>Miguel Alejandro Jurado Erazo. Mjurado@sena.edu.co. Ext.12244</t>
  </si>
  <si>
    <t xml:space="preserve">Prestacion de servicios para apoyar las tareas administrativas, asistenciales y operativas de los procesos a cargo del Grupo de Seguridad y Salud de la Secretaria General. </t>
  </si>
  <si>
    <t>Miguel Alejandro Jurado Erazo. Mjurado@sena.edu.co. Ext.12243</t>
  </si>
  <si>
    <t xml:space="preserve">Prestación de servicios profesionales para apoyar el desarrollo del Subprograma de Higiene y Seguridad Industrial en la Direccion General incluida su ejecución en las regionales, a la Coordinacion de Seguridad y Salud en el trabajo. </t>
  </si>
  <si>
    <t>Miguel Alejandro Jurado Erazo. Mjurado@sena.edu.co. Ext.12242</t>
  </si>
  <si>
    <t>$73,202,100</t>
  </si>
  <si>
    <t>Prestacion de servicios profesionales para apoyar el Sistema de Gestión  en Seguridad y Salud Ocupacional, a la Coordinación de Seguridad y Salud en el Trabajo en temas legales y de contratación y  elaborar las propuestas relacionadas con el plan de concertación sindical.</t>
  </si>
  <si>
    <t>Claudia Yazmin Cañas Beltran cycanas@sena.edu.co</t>
  </si>
  <si>
    <t xml:space="preserve">Prestacion de servicios profesionales como abogado para apoyar al Grupo de Formación y Desarrollo del Talento HumaNo aplicaen la planeacion, desarrollo, seguimiento y supervision de los procesos y/o contratos, de capacitación o bienestar y procesos de estimulos e incentivos de la entidad. </t>
  </si>
  <si>
    <t>Apoyar a la Secretaría General del SENA en las actividades de desgrabar, analizar, compendiar, transcribir y redactar en documento escrito, las discusiones contenidas en las grabaciones de audio tomadas en el desarrollo de las sesiones presenciales del Consejo Directivo Nacional del SENA.</t>
  </si>
  <si>
    <t>Realizar labores de apoyo en el Grupo de Formación y Desarrollo del Talento HumaNo aplicade la Dirección General del SENA para consolidar, planear, desarrollar, coordinar, ejecutar y controlar las acciones de capacitación, inducción, re inducción y entrenamiento en el puesto de trabajo que forman parte del Plan Institucional de Capacitación para las Regionales y Centros de Formación de la Entidad.</t>
  </si>
  <si>
    <t>Realizar labores de apoyo en el Grupo de Formación y Desarrollo del Talento HumaNo aplicade la Dirección General del SENA para la consolidación, implementación, funcionamiento y ejecución del Plan de Capacitación y de Bienestar, y del Programa Banco de Talentos en todas las Regionales y Centros de Formación de la entidad</t>
  </si>
  <si>
    <t>JOSE JOAQUIN REYES FARAK     jjreyes@sena.edu.co</t>
  </si>
  <si>
    <t>Prestación de los servicios para el desarrollo de actividades de bienestar, capacitación manual y del hogar, cursos de capacitación en áreas técnicas, culturales, deportivas, recreativas y sociales e incentivos; incluyendo la infraestructura,  la logística necesaria y  escenarios sin intermediarios, para generar el bienestar de los servidores públicos de la dirección general del SENA y su grupo familiar.</t>
  </si>
  <si>
    <t>90111600 90141700 86131500</t>
  </si>
  <si>
    <t>Prestación de servicios profesionales para realizar labores de acondicionamiento físico, entrenamiento deportivo y dirección del seleccionado de fútbol de los servidores públicos de la Dirección General del SENA.</t>
  </si>
  <si>
    <r>
      <t>Prestación de servicios profesionales para la realización de</t>
    </r>
    <r>
      <rPr>
        <sz val="10"/>
        <color indexed="8"/>
        <rFont val="Arial"/>
        <family val="2"/>
      </rPr>
      <t xml:space="preserve"> acondicionamiento físico, entrenamiento deportivo y dirección del seleccionado de voleibol conformada por funcionarios de la Dirección General del SENA. </t>
    </r>
  </si>
  <si>
    <t xml:space="preserve">Prestación de servicios profesionales, para la realización de acondicionamiento físico, entrenamiento deportivo y dirección del seleccionado de baloncesto de los servidores públicos de la Dirección General del SENA. </t>
  </si>
  <si>
    <t>Prestación de servicios profesionales, para la realización de dirección, ensayos y coreografías del grupo de danzas conformado por funcionarios de la Dirección General.</t>
  </si>
  <si>
    <t>Prestación de servicios profesionales, para la realizacióny dirección, ensayos y arreglos musicales de la orquesta conformada por funcionarios de la Dirección General.</t>
  </si>
  <si>
    <r>
      <t>P</t>
    </r>
    <r>
      <rPr>
        <sz val="10"/>
        <color indexed="8"/>
        <rFont val="Arial"/>
        <family val="2"/>
      </rPr>
      <t xml:space="preserve">restación de servicios profesionales, para realizar labores de acondicionamiento físico en general, clases de gimnasia aeróbica, multifuerza, pilates y  máquinas para los servidores públicos de la Dirección General del SENA. </t>
    </r>
  </si>
  <si>
    <r>
      <t>P</t>
    </r>
    <r>
      <rPr>
        <sz val="10"/>
        <color indexed="8"/>
        <rFont val="Arial"/>
        <family val="2"/>
      </rPr>
      <t>restación de servicios profesionales, para la realización de dirección de clases de instrumentos musicales, ensayos y arreglos musicales para funcionarios y su grupo familiar de la Dirección General.</t>
    </r>
  </si>
  <si>
    <t>Alicia Hernandez Piraquive. Coordinadora de Administracion de Salarios. Ext. 12706</t>
  </si>
  <si>
    <t>$21,561,679</t>
  </si>
  <si>
    <t xml:space="preserve">Prestar los servicios para apoyar  la administracion del aplicativo ON BASE, y liquidacion de nomina a nivel nacional, del Grupo InterNo aplicade Trabajo de Administración de Salarios </t>
  </si>
  <si>
    <t>Alicia Hernandez Piraquive. Coordinadora de Administracion de Salarios. Ext. 12705</t>
  </si>
  <si>
    <t>$ 50,509,449</t>
  </si>
  <si>
    <t xml:space="preserve">Contratar la prestación de servicios profesionales como abogada para asesorar y apoyar las actuciones administrativas del Grupo de Administracion de Salarios. </t>
  </si>
  <si>
    <t>Alicia Hernandez Piraquive. Coordinadora de Administracion de Salarios. Ext. 12704</t>
  </si>
  <si>
    <t>$22,798,794</t>
  </si>
  <si>
    <t xml:space="preserve">Contratar los servicios para apoyar  al Grupo de Relaciones Laborales  en el tramite  de liquidacion de los procesos de Prestaciones sociales, de algunas regionales </t>
  </si>
  <si>
    <t>Alicia Hernandez Piraquive. Coordinadora de Administracion de Salarios. Ext. 12703</t>
  </si>
  <si>
    <t>Alicia Hernandez Piraquive. Coordinadora de Administracion de Salarios. Ext. 12702</t>
  </si>
  <si>
    <t>Alicia Hernandez Piraquive. Coordinadora de Administracion de Salarios. Ext. 12701</t>
  </si>
  <si>
    <t xml:space="preserve">Contratar los servicios para apoyar  al Grupo de Relaciones Laborales  en el tramite  de liquidacion de los procesos de Prestaciones sociales, de algunas reggionales </t>
  </si>
  <si>
    <t>Alicia Hernandez Piraquive. Coordinadora de Administracion de Salarios. Ext. 12700</t>
  </si>
  <si>
    <t>$ 49,749,000</t>
  </si>
  <si>
    <t xml:space="preserve">Contratar los servicios profesionales para asesorar y  apoyar  al Grupo de Relaciones Laborales  en el tramite  de liquidacion de los procesos de Prestaciones sociales, a nivel nacional. </t>
  </si>
  <si>
    <t>Alicia Hernandez Piraquive. Coordinadora de Administracion de Salarios. Ext. 12699</t>
  </si>
  <si>
    <t>$31,448,842</t>
  </si>
  <si>
    <r>
      <t xml:space="preserve">Contratar la prestación de servicios profesionales </t>
    </r>
    <r>
      <rPr>
        <sz val="10"/>
        <color indexed="8"/>
        <rFont val="Arial"/>
        <family val="2"/>
      </rPr>
      <t xml:space="preserve">para apoyar los procesos de nomina, seguridad social y demas prestaciones sociales </t>
    </r>
  </si>
  <si>
    <t>Alicia Hernandez Piraquive. Coordinadora de Administracion de Salarios. Ext. 12698</t>
  </si>
  <si>
    <t>$ 37,882,087</t>
  </si>
  <si>
    <t xml:space="preserve">Prestación de servicios profesionales de un contador público para administrar el modulo de nomina del aplicativo Kactus a nivel nacional. </t>
  </si>
  <si>
    <t>Alicia Hernandez Piraquive. Coordinadora de Administracion de Salarios. Ext. 12697</t>
  </si>
  <si>
    <t xml:space="preserve">Prestación de servicios profesionales para apoyar el proceso de Seguridad Social a nivel nacional. </t>
  </si>
  <si>
    <t xml:space="preserve">Prestar los servicios profesionales para asesorar y apoyar los procesos de prestaciones sociales, de competencia de la Secretaria General. </t>
  </si>
  <si>
    <t>Nohra Patricia Vela Otálora, Coordinadora Grupo de Administraqción de Documentos</t>
  </si>
  <si>
    <t>No</t>
  </si>
  <si>
    <t xml:space="preserve">Prestacion de servicios profesionales para apoyar el registro de informacion en los aplicativos que utilice la Entidad para la gestion electronica documental. </t>
  </si>
  <si>
    <t xml:space="preserve">Prestacion de servicios profesionales para administrar las cuentas de correo institucional </t>
  </si>
  <si>
    <t xml:space="preserve">Prestar los servicios para apoyar las transferencias y organización del archivo central y el proceso de microfilmacion y/o digitalizacion. </t>
  </si>
  <si>
    <t>Prestacion de servicios profesionales para adelantar las actividades inherentes a la actualizacion de las tablas de retencion documental y verificación de la implementacion aplicando la adecuada organización de los archivos institucionales en la aplicacion de las mismas en todas las dependencias de la Entidad</t>
  </si>
  <si>
    <t xml:space="preserve">Prestacion de servicios profesionales para verificar la aplicación de las Tablas de Retención documental, en todas las dependencias de la Entidad. </t>
  </si>
  <si>
    <t xml:space="preserve">Prestación de servicios profesionales para  brindar soporte operativo a todos los usuarios del aplicativo ON BASE  a nivel nacional. </t>
  </si>
  <si>
    <t>Recursos Nación</t>
  </si>
  <si>
    <t>360 días</t>
  </si>
  <si>
    <t xml:space="preserve">Contratar el servicio de transporte y entrega de correspondencia y otros envíos postales producidos por todas las dependencias del SENA a nivel nacional para su distribución a nivel urbano, nacional e internacional </t>
  </si>
  <si>
    <t>Interadministrativo</t>
  </si>
  <si>
    <t>365 días</t>
  </si>
  <si>
    <t>Mayo de 2014</t>
  </si>
  <si>
    <t xml:space="preserve">Contratar el servicio de depósito, conservación y custodia de siete mil trescientos cincuenta rollos (7.350)  rollos originales, microfilmados por la Dirección General y las Regionales del SENA.  </t>
  </si>
  <si>
    <t>Publicación en el Diario Oficial de los Actos Administrativos, expedidos por la Entidad, que lo requieran.</t>
  </si>
  <si>
    <t xml:space="preserve">Prestacion de servicios profesionales especializados para dar cumplimiento a los compromisos sindicales con SINDESENA de concertación laboral 2014 para congreso pedagógico </t>
  </si>
  <si>
    <t>Prestacion de servicios profesionales especializados para dar cumplimiento a los compromisos sindicales con SINDESENA de concertación laboral 2014 en temas sindicales</t>
  </si>
  <si>
    <t xml:space="preserve">Prestacion de servicios para brindar apoyo administrativo en el tramite de las actuaciones administrativas de competencia de la Secretaria General.  </t>
  </si>
  <si>
    <t xml:space="preserve">Prestar los servicios profesionales como abogado para asesorar y apoyar jurídicamente a la Secretaria General, en las actividades de relacionamiento con las organizaciones sindicales de la entidad y demas actuaciones administrativas de competencia de la Secretaria General. </t>
  </si>
  <si>
    <t>Prestar los servicios profesionales de un economista para apoyar al Servicio Nacional de Aprendizaje SENA en el proceso de Certificación de Servidores y Contratista SENA a nivel nacional, en la conformación de Comités Técnicos de Centro y Consejos Regionales, y en el seguimiento a los Indicadores de gestión y financieros de la Secretaría General.</t>
  </si>
  <si>
    <t xml:space="preserve">Prestacion de servicios para apoyar la revisión y tramite de actuaciones administrativas, operativas y asistenciales de competencia de la Secretaria General. </t>
  </si>
  <si>
    <t xml:space="preserve">Prestacion de servicios profesionales como abogada para apoyar los tramites del proceso contractual y pensional, de competencia de la Secretaria General. </t>
  </si>
  <si>
    <t>82.915.000.</t>
  </si>
  <si>
    <t xml:space="preserve">Prestacion de servicios profesionales como abogada para asesorar y apoyar a la Secretaria General en todos los temas y tramites,  relacionadas con la actividad contactual, y actuaciones administrativas adelantados por esa Dependencia. </t>
  </si>
  <si>
    <t xml:space="preserve">Prestacion de servicios profesionales como abogado para apoyar los procesos de modernización, reorganización y modificación institucional de la entidad;  asesorar y revisar  actuaciones administrativas de competencia de la Secretaría General </t>
  </si>
  <si>
    <t>Datos de contacto del responsable</t>
  </si>
  <si>
    <t>Estado de solicitud de vigencias futuras</t>
  </si>
  <si>
    <t>¿Se requieren vigencias futuras?</t>
  </si>
  <si>
    <t>Valor estimado en la vigencia actual</t>
  </si>
  <si>
    <t>Valor total estimado</t>
  </si>
  <si>
    <t>Fuente de los recursos</t>
  </si>
  <si>
    <t xml:space="preserve">Modalidad de selección </t>
  </si>
  <si>
    <t>Fecha estimada de inicio de proceso de selección</t>
  </si>
  <si>
    <t>Descripción</t>
  </si>
  <si>
    <t>Códigos UNSPSC</t>
  </si>
  <si>
    <t>B. ADQUISICIONES PLANEADAS</t>
  </si>
  <si>
    <t>Líder Editorial</t>
  </si>
  <si>
    <t>Contratación Directa - Servicios Personales</t>
  </si>
  <si>
    <t>Recursos Propios</t>
  </si>
  <si>
    <t>No Aplica</t>
  </si>
  <si>
    <t>Ricardo Cuesta Garnica - IP 12410 - Correo: rcuesta@sena.edu.co</t>
  </si>
  <si>
    <t>Corrector de estilo - Editorial</t>
  </si>
  <si>
    <t>7 meses</t>
  </si>
  <si>
    <t xml:space="preserve">Periodista reportero para cubirmiento de fuentes de multiples medios. </t>
  </si>
  <si>
    <t>Periodista Fuentes Territorios Nacionales</t>
  </si>
  <si>
    <t>Periodista Free Press</t>
  </si>
  <si>
    <t>Periodista Redactor</t>
  </si>
  <si>
    <t>Tecnólogo en comunicaciones - Monitoreo + Archivo Fotografico</t>
  </si>
  <si>
    <t>Líder Canales Digitales + Web Master</t>
  </si>
  <si>
    <t xml:space="preserve">Diseñador Web Canales Digitales </t>
  </si>
  <si>
    <t xml:space="preserve">Administrador de contenidos Canales Digitales </t>
  </si>
  <si>
    <t xml:space="preserve">Comunnity Manager Canales Digitales </t>
  </si>
  <si>
    <t>Comunicador Carteleras Virtuales e Intranet</t>
  </si>
  <si>
    <t>Desarrollador Canales Digitales  + Videoconferencia + Multimedia</t>
  </si>
  <si>
    <t>Líder - Copy Creativo Agencia en Casa</t>
  </si>
  <si>
    <t>Diseñador Profesional - Agencia en Casa</t>
  </si>
  <si>
    <t>Técnico en Diseño - Agencia en Casa</t>
  </si>
  <si>
    <t>Líder Comunicación Interna</t>
  </si>
  <si>
    <t>Comunicador Eventos - Comunicación Interna</t>
  </si>
  <si>
    <t>Comunicador  Programa Líderes Comunicadores</t>
  </si>
  <si>
    <t>Comunicador Carteleras e Intranet</t>
  </si>
  <si>
    <t>Editor Lider Radio</t>
  </si>
  <si>
    <t>Editor Radio</t>
  </si>
  <si>
    <t>Ingeniero Sonido</t>
  </si>
  <si>
    <t>Líder Creativo - Producción Audiovisual</t>
  </si>
  <si>
    <t>Editor - Postproducción</t>
  </si>
  <si>
    <t>Editor Jr - Producción Audiovisual</t>
  </si>
  <si>
    <t>Productor Ejecutivo - Producción Audiovisual</t>
  </si>
  <si>
    <t>Jefe Técnico - Ingeniero Producción Audiovisual</t>
  </si>
  <si>
    <t>Asistente de Producción</t>
  </si>
  <si>
    <t>Asistente de Producción Jr</t>
  </si>
  <si>
    <t>Videógrafo Realizador - Producción Audiovisual</t>
  </si>
  <si>
    <t>Reportero Gráfico - Producción Audiovisual</t>
  </si>
  <si>
    <t>Reportero Gráfico Jr</t>
  </si>
  <si>
    <t>Técnico en sonido y luces - Producción Audiovisual</t>
  </si>
  <si>
    <t>Graficador Centro de Producción Audiovisual</t>
  </si>
  <si>
    <t>Almacenista Centro de Producción Audiovisual</t>
  </si>
  <si>
    <t>Locutor Presentador -Producción Audiovisual</t>
  </si>
  <si>
    <t>Archivo e ingesta Centro de Producción Audiovisual</t>
  </si>
  <si>
    <t>Asesor Administrativo y Financiero Oficina de Comunicaciones</t>
  </si>
  <si>
    <t>Comunicaciones Digitales Despacho Dirección General</t>
  </si>
  <si>
    <t>Central de Medios</t>
  </si>
  <si>
    <t>6 meses</t>
  </si>
  <si>
    <t>Eventos BTL - Logística - Producción de Eventos</t>
  </si>
  <si>
    <t>Compra de Equipo DG - Regionales - Líderes Comunicadores</t>
  </si>
  <si>
    <t>2 meses</t>
  </si>
  <si>
    <t>Inteligencia y Monitoreo de Medios</t>
  </si>
  <si>
    <t>10 meses</t>
  </si>
  <si>
    <t>Avisos de Ley</t>
  </si>
  <si>
    <t>Imagen Corporativa y Branding</t>
  </si>
  <si>
    <t>Talleres de Línea Estratégica de comunicaciones y Vocería</t>
  </si>
  <si>
    <t>Convenio RTVC</t>
  </si>
  <si>
    <t>11 meses</t>
  </si>
  <si>
    <t xml:space="preserve">                        </t>
  </si>
  <si>
    <t xml:space="preserve">SERVICIO NACIONAL DE APRENDIZAJE SENA </t>
  </si>
  <si>
    <t xml:space="preserve">DIRECCCION GENERAL </t>
  </si>
  <si>
    <t xml:space="preserve">PLAN ANUAL DE ADQUISICIONES  2014 </t>
  </si>
  <si>
    <t xml:space="preserve">Duración estimada del contrato         </t>
  </si>
  <si>
    <t xml:space="preserve">345 dias </t>
  </si>
  <si>
    <t xml:space="preserve">30 dias </t>
  </si>
  <si>
    <t>90 dias</t>
  </si>
  <si>
    <t xml:space="preserve">15 dias </t>
  </si>
  <si>
    <t xml:space="preserve">300 dias </t>
  </si>
  <si>
    <t xml:space="preserve">180 dias </t>
  </si>
  <si>
    <t xml:space="preserve">540 dias </t>
  </si>
  <si>
    <t xml:space="preserve">1440 dias </t>
  </si>
  <si>
    <t>210 dias</t>
  </si>
  <si>
    <t xml:space="preserve">330 dias </t>
  </si>
  <si>
    <t>11,5 meses</t>
  </si>
  <si>
    <t>165 dias</t>
  </si>
  <si>
    <t>202 dias</t>
  </si>
  <si>
    <t>353 dias</t>
  </si>
  <si>
    <t>60 dias</t>
  </si>
  <si>
    <t xml:space="preserve">210 dias </t>
  </si>
  <si>
    <t>270 dias</t>
  </si>
  <si>
    <t>180 dias</t>
  </si>
  <si>
    <t>360 dias</t>
  </si>
  <si>
    <t>240 dias</t>
  </si>
  <si>
    <t>300 dias</t>
  </si>
  <si>
    <t>Prestación de servicios profesionales de apoyo para la gestión y seguimiento al desarrollo de planes y proyectos en las Regionales y Centros de Formación Profesional del Servicio Nacional de Aprendizaje - SENA de acuerdo la estrategia definida por la Dirección General, así como en la gestión de asuntos administrativos relacionados con estos.</t>
  </si>
  <si>
    <t>PLATAFORMAS FORMACION: Pagina INTRANET</t>
  </si>
  <si>
    <t>PLATAFORMAS FORMACION: Adquisición de Streaming</t>
  </si>
  <si>
    <t>DESARROLLO ARQUITECTURA E INTEGRACION SISTEMAS DE INFORMACION : Plataforma Microsoft Exchange Version 2010 Sp1</t>
  </si>
  <si>
    <t>120 dias</t>
  </si>
  <si>
    <t>Contratar una consultoría para apoyar el desarrollo del modelo de cualificaciones del SENA y su contribución a la Estrategia Nacional de Gestión de Capital Humano -EGERH-</t>
  </si>
  <si>
    <t>Enero 13 de 2014</t>
  </si>
  <si>
    <t>Concurso de mínima cuantía</t>
  </si>
  <si>
    <t>INNOVACIÓN Y DT</t>
  </si>
  <si>
    <t>Aura Yaneth Parra Rincón, Asesora DSNFT, Ext.12474</t>
  </si>
  <si>
    <t>ANIMALES DE GRANJA</t>
  </si>
  <si>
    <t>Bolsa de productos</t>
  </si>
  <si>
    <t xml:space="preserve"> CAPAC PARA EL TRAB JOV RURALES POB VULNERABLES</t>
  </si>
  <si>
    <t>10101600 </t>
  </si>
  <si>
    <t>PAJAROS Y AVES DE CORRAL</t>
  </si>
  <si>
    <t>PECES</t>
  </si>
  <si>
    <t>INSECTOS</t>
  </si>
  <si>
    <t>PIENSO PARA GANADO</t>
  </si>
  <si>
    <t>10121600 </t>
  </si>
  <si>
    <t>ALIMENTO PARA PAJAROS Y AVES DE CORRAL</t>
  </si>
  <si>
    <t>ALIMENTO PARA PECES</t>
  </si>
  <si>
    <t>ALIMENTOS PARA ROEDORES</t>
  </si>
  <si>
    <t>ALIMENTO PARA ANIMALES VARIADOS</t>
  </si>
  <si>
    <t xml:space="preserve"> </t>
  </si>
  <si>
    <t>JAULAS</t>
  </si>
  <si>
    <t>PRODUCTOS DE TALABARTERIA Y ARREO</t>
  </si>
  <si>
    <t>SEMILLAS Y PLANTULAS VEGETALES</t>
  </si>
  <si>
    <t>SEMILLAS DE CERELAES</t>
  </si>
  <si>
    <t>SEMILLAS  Y PLANTULAS DE HIERBA Y FORRAJE</t>
  </si>
  <si>
    <t>SEMILLAS  Y PLANTULAS DE ESPECIAS</t>
  </si>
  <si>
    <t>Semillas, bulbos, plántulas y esquejes de flores</t>
  </si>
  <si>
    <t>Semillas y esquejes de árboles y arbustos</t>
  </si>
  <si>
    <t>ARBOLES Y ARBUSTOS</t>
  </si>
  <si>
    <t>10171500 </t>
  </si>
  <si>
    <t>Abonos orgánicos y nutrientes para plantas</t>
  </si>
  <si>
    <t>Abonos quí­micos y nutrientes para plantas</t>
  </si>
  <si>
    <t> 10171700</t>
  </si>
  <si>
    <t>HERBICIDAS</t>
  </si>
  <si>
    <t>PESTICIDAS</t>
  </si>
  <si>
    <t>MINERALES</t>
  </si>
  <si>
    <t>BARRO Y TIERRA</t>
  </si>
  <si>
    <t>arena</t>
  </si>
  <si>
    <t>maderas</t>
  </si>
  <si>
    <t>fibras de plantas</t>
  </si>
  <si>
    <t>Cuero, pieles o materiales textiles de animales</t>
  </si>
  <si>
    <t>Fibras</t>
  </si>
  <si>
    <t>Hilos</t>
  </si>
  <si>
    <t>cueros</t>
  </si>
  <si>
    <t>tejidos o telas especiales</t>
  </si>
  <si>
    <t>tintes</t>
  </si>
  <si>
    <t>aceites</t>
  </si>
  <si>
    <t>papel d eimprenta y papel de escribir</t>
  </si>
  <si>
    <t>Preparados lubricantes</t>
  </si>
  <si>
    <t>bolsas</t>
  </si>
  <si>
    <t>Tanques y cilindros y sus accesorios</t>
  </si>
  <si>
    <t> 24112000</t>
  </si>
  <si>
    <t>arcones y cestas</t>
  </si>
  <si>
    <t>contenedores ´para liquidos</t>
  </si>
  <si>
    <t>centrales  electricas</t>
  </si>
  <si>
    <t>Herramientas de corte y engarzado y punzones</t>
  </si>
  <si>
    <t> 27112000</t>
  </si>
  <si>
    <t>Herramientas manuales de jardinerí­a, agricultura y forestación</t>
  </si>
  <si>
    <t>juegos de herramientas</t>
  </si>
  <si>
    <t>cemento y cal</t>
  </si>
  <si>
    <t>Material para tejados y techos</t>
  </si>
  <si>
    <t xml:space="preserve">pinturas </t>
  </si>
  <si>
    <t>42121800 </t>
  </si>
  <si>
    <t>Equipo y suministros para inseminación artificial veterinaria</t>
  </si>
  <si>
    <t>Productos veterinarios</t>
  </si>
  <si>
    <t>Carne y aves de corral</t>
  </si>
  <si>
    <t>Productos lácteos y huevos</t>
  </si>
  <si>
    <t>QUESO</t>
  </si>
  <si>
    <t>Grasas y aceites vegetales comestibles</t>
  </si>
  <si>
    <t>Chocolates, azúcares, edulcorantes y productos de confiterí­a</t>
  </si>
  <si>
    <t>Hierbas y especias y extractos</t>
  </si>
  <si>
    <t>Vinagres y vinos de cocinar</t>
  </si>
  <si>
    <t>Salsas y condimentos y productos para untar</t>
  </si>
  <si>
    <t>Salmuera y salsa y aceitunas</t>
  </si>
  <si>
    <t>Suministros y mezclas para hornear</t>
  </si>
  <si>
    <t>Harina y productos de molinos</t>
  </si>
  <si>
    <t>Fruta fresca</t>
  </si>
  <si>
    <t>datiles secos</t>
  </si>
  <si>
    <t>vegetales frescos</t>
  </si>
  <si>
    <t>Carton y papel para embalaje</t>
  </si>
  <si>
    <t>Ferreteria en General</t>
  </si>
  <si>
    <t>suministros de costura variados</t>
  </si>
  <si>
    <t xml:space="preserve">
Prestación de servicios profesionales de carácter temporal  para apoyar al Servicio Nacional de Aprendizaje SENA en el diseño e implementación de la estrategia “Investigación, Desarrollo tecnológico e Innovación” del programa Jóvenes Rurales Emprendedores, articulando los servicios tecnológicos del S.E.N.A al programa, con la finalidad de aumentar la productividad y competitividad de las Unidades Productivas Rurales Sostenibles, en el marco de la política AGROSENA, los programas “Yo Creo”,  Sennova” y demás programas  o estrategias que se diseñen en esta línea, favoreciendo en la población joven rural y vulnerable  oportunidades de  formación, inserción laboral y productiva,  desarrollo de capacidades de innovación, generación de ingresos, emprendimiento, financiación,  y  empleabilidad.
</t>
  </si>
  <si>
    <t>DESARROLLO ARQUITECTURA E INTEGRACION SISTEMAS DE INFORMACION: Licenciamiento especial (Bolsa concursable y Plan 100.000)</t>
  </si>
  <si>
    <t xml:space="preserve">Prestar los servicios profesionales de carácter temporal para apoyar al Despacho de la Dirección de Empleo y Trabajo en el análisis, actualización y seguimiento de los proyectos de inversión, programas y/o estrategias del área; así como elaborar informes de gestión y presupuesto de acuerdo a los requerimientos del director y/u otras áreas del SENA.  </t>
  </si>
  <si>
    <t xml:space="preserve">Prestar los servicios profesionales de carácter temporal para apoyar al despacho Dirección de Empleo y Trabajo en la orientación, formulación, evaluación y seguimiento de proyectos y convenios de carácter nacional e internacional que permitan el fortalecimiento de esta Dirección; así como realizar articulación entre los diferentes actores internos y externos que garanticen la ejecución de estrategias, proyectos y/o programas a cargo de esta área.     </t>
  </si>
  <si>
    <t>Prestar los servicios profesionales de carácter temporal para desarrollar nuevas funcionalidades en el aplicativo de la Agencia Publica de Empleo de acuerdo a los requerimientos del mercado laboral</t>
  </si>
  <si>
    <t>Prestar los servicios profesionales de carácter temporal para   apoyar el análisis de información, revisión, ajuste y validación de metodologías a aplicar en el desarrollo de los estudios de los mapas ocupacionales,  la elaboración de estudios  sectoriales en especial el sector Textil del valle de Aburra y demás estudios  que contribuyan a la orientación de acciones de formación y empleo para el observatorio laboral y ocupacional del SENA.</t>
  </si>
  <si>
    <t>Elsa Aurora Bohorquez Vargas &lt;ebohorquezv@sena.edu.co&gt; IP 12064</t>
  </si>
  <si>
    <t>Prestar los servicios profesionales de carácter temporal para apoyar la producción y alistamiento de información sobre el mercado laboral y el de formación, necesaria para los estudios sobre el mercado laboral colombiano realizados por el Observatorio Laboral y Ocupacional y para la actualizacion de los mapas ocupacionales.</t>
  </si>
  <si>
    <t xml:space="preserve">Prestar los servicios profesionales de carácter temporal para apoyar el proceso de definición, elaboración, e implementacion del modelo de pertinencia del SENA en el cual se incluyan variables que contextualicen el sector productivo de cada región. </t>
  </si>
  <si>
    <t>Apoyar el Proceso de adquisicion de materiales de formacion  del Programa Jovenes Rurales Emprendedores y seguimiento a las entregas de los mismos.</t>
  </si>
  <si>
    <t>Prestación servicios profesionales para realizar la evaluación de la gestión y resultados del proceso de Gestión Contractual de Bienes y Servicios en la Dirección General, Direcciones Regionales y Centros de Formación del SENA de acuerdo al Plan de Auditoría de la Oficina de Control Interno 2014 y para la atención de losderechos de petición y quejas asignadas a la Oficina de Control Interno de la entidad.</t>
  </si>
  <si>
    <t>27 Dbre/2013</t>
  </si>
  <si>
    <t>NA</t>
  </si>
  <si>
    <t xml:space="preserve">Prestación servicios profesionales para realizar la evaluación de la gestión y resultados  del proceso de Gestión de Convenios en las Áreas de la  Dirección General, Direcciones Regionales y Centros de Formación Profesional conforme al Plan de Auditorías 2014 de la Oficina de Control Interno de la Entidad.  </t>
  </si>
  <si>
    <t xml:space="preserve">Prestación servicios profesionales para realizar la evaluación de la gestión y resultados del proceso de Gestión de contratación de Servicios Personales en la Dirección General, Direcciones Regionales y Centros de Formación Profesional de acuerdo con el Plan de Auditoría 2014 de la Oficina de Control Interno de la Entidad. </t>
  </si>
  <si>
    <t>Prestación de servicios profesionales para realizar la evaluación de los procesos de gestión financiera, presupuestal, de tesorería y los relativos a la gestión misional en las áreas de la Dirección General, Direcciones Regionales y Centros de Formación del SENA, conforme al Plan de Auditoría  2014 de la Oficina de Control Interno de la Entidad.</t>
  </si>
  <si>
    <t>Prestación servicios profesionales para realizar la evaluación del Sistema de Control Interno Contable en los procesos de gestión contable, financiera y presupuestal del Servicio Nacional de Aprendizaje SENA, conforme al Plan de Auditoría  2014 de la Oficina de Control Interno de la Entidad.</t>
  </si>
  <si>
    <t>Prestación servicios profesionales para realizar la evaluación del sistema de control interno para las TIC, en el componente de infraestructura y seguridad  tecnológica, conforme al Plan de Auditorías 2014 de la Oficina de Control Interno de la Entidad.</t>
  </si>
  <si>
    <t>Prestación servicios profesionales para realizar la evaluación del sistema de control interno para las TIC, en los componentes,  programas, planes de continuidad del negocio, planes de contingencia, haqueo y licenciamiento, conforme al Plan de Auditorías 2014 de la Oficina de Control Interno de la Entidad.</t>
  </si>
  <si>
    <t>Prestación servicios profesionales para realizar la evaluación del Modelo Estandar de Control Interno MECI y de Riesgos institucionales de acuerdo con el Plan de Acción 2014 de la Oficina de Control Interno del Servicio de Aprendizaje SENA.</t>
  </si>
  <si>
    <t xml:space="preserve">Prestación servicios profesionales  para realizar el alistamiento y ejecución de las auditorías internas previstas en el Plan de Acción de la  Oficina de Control Interno del SENA 2014, para medir y evaluar la eficiencia, eficacia y econonomía del Sistema de Control Interno de la Entidad.  </t>
  </si>
  <si>
    <t xml:space="preserve">Prestación servicios personales de apoyo a la gestión para realizar el alistamiento y ejecución de las auditorías internas coordinadas por la  Oficina de Control Interno del SENA, para la evaluación, seguimiento y monitoreo permanente al grado de avance y desarrollo del Sistema Integrado de Gestión SIG, de acuerdo con el Plan de Acción  2014 de la Oficina de Control Interno de la Entidad.    </t>
  </si>
  <si>
    <t xml:space="preserve">Prestación de servicios personales de apoyo a la gestión para realizar la organización, administración y depuración del archivo de gestión de la  Oficina de Control Interno de la Entidad.    </t>
  </si>
  <si>
    <t xml:space="preserve">suscribir convenio de cooperación, para el desarrollo de la fase 2 del piloto de extensionismo tecnológico </t>
  </si>
  <si>
    <t xml:space="preserve">Suscribir convenios de copperación para el desarrollo de 4 investigaciones sectoriales para la formación profesional </t>
  </si>
  <si>
    <t>Trasladar a los Centros de Formación recursos para el desarrollo de investigación aplicada y desarrollo tecnológico a través de grupos de investigación y semilleros de aprendices</t>
  </si>
  <si>
    <t xml:space="preserve">Suscribir convenio de cooperación, para el diseño y ejecución de estrategias de apropiación social de la ciencia y la tecnología </t>
  </si>
  <si>
    <t xml:space="preserve">Contratar la adquisición de insumos y materiales a nivel nacional para los tecnoparques y las tecnoacademias, así como la repotenciación de equipos. </t>
  </si>
  <si>
    <t>enero 15 de 2014</t>
  </si>
  <si>
    <t>300 días</t>
  </si>
  <si>
    <t>NO APLICA</t>
  </si>
  <si>
    <t>Prestación de servicios profesionales de carácter temporal, con el fin  apoyar  a la Dirección  de Planeación y Direccionamiento Corporativo del SENA, en el seguimiento a la gestión presupuestal  de la entidad con el fin de establecer recomendaciones para el establecimiento de las políticas financieras de la entidad y del desarrollo de proyectos.</t>
  </si>
  <si>
    <t>contratación directa</t>
  </si>
  <si>
    <t>Administración educativa y servicios de apoyo a la formación profesional
310-704-4</t>
  </si>
  <si>
    <t>Jose Chinchilla y Andrea Jaimes ext. 13074</t>
  </si>
  <si>
    <t>Administración educativa y servicios de apoyo a la formación profesional
310-704-5</t>
  </si>
  <si>
    <t>Jose Chinchilla y Andrea Jaimes ext. 13075</t>
  </si>
  <si>
    <t>Prestación de servicios profesionales para brindar apoyo a la Dirección de Planeación y Direccionamiento Corporativo en el análisis, desarrollo y seguimiento de planes de acción, programas y proyectos relacionados con el manejo y administración de los Centros de Formación y Direcciones Regionales.</t>
  </si>
  <si>
    <t xml:space="preserve">Ana Mireya Castillo Rubiano Tel. 5461500 Ext 12696- amcastillo@sena.edu.co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</si>
</sst>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 #,##0_);[Red]\(&quot;$&quot;\ #,##0\)"/>
    <numFmt numFmtId="44" formatCode="_(&quot;$&quot;\ * #,##0.00_);_(&quot;$&quot;\ * \(#,##0.00\);_(&quot;$&quot;\ * &quot;-&quot;??_);_(@_)"/>
    <numFmt numFmtId="43" formatCode="_(* #,##0.00_);_(* \(#,##0.00\);_(* &quot;-&quot;??_);_(@_)"/>
    <numFmt numFmtId="164" formatCode="_(&quot;$&quot;\ * #,##0_);_(&quot;$&quot;\ * \(#,##0\);_(&quot;$&quot;\ * &quot;-&quot;??_);_(@_)"/>
    <numFmt numFmtId="165" formatCode="_(* #,##0_);_(* \(#,##0\);_(* &quot;-&quot;??_);_(@_)"/>
    <numFmt numFmtId="166" formatCode="dd/mm/yyyy;@"/>
    <numFmt numFmtId="167" formatCode="&quot;$&quot;\ #,##0.00"/>
    <numFmt numFmtId="168" formatCode="&quot;$&quot;\ #,##0;[Red]&quot;$&quot;\ #,##0"/>
    <numFmt numFmtId="169" formatCode="#,##0.00\ _€"/>
    <numFmt numFmtId="170" formatCode="_-&quot;$&quot;* #,##0.00_-;\-&quot;$&quot;* #,##0.00_-;_-&quot;$&quot;* &quot;-&quot;??_-;_-@_-"/>
    <numFmt numFmtId="171" formatCode="[$$-240A]\ #,##0;[Red][$$-240A]\ #,##0"/>
    <numFmt numFmtId="172" formatCode="[$-C0A]d\ &quot;de&quot;\ mmmm\ &quot;de&quot;\ yyyy;@"/>
    <numFmt numFmtId="173" formatCode="[$-C0A]d\-mmm\-yy;@"/>
  </numFmts>
  <fonts count="34">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rgb="FF000000"/>
      <name val="Calibri"/>
      <family val="2"/>
      <scheme val="minor"/>
    </font>
    <font>
      <sz val="8"/>
      <name val="Arial"/>
      <family val="2"/>
    </font>
    <font>
      <u val="single"/>
      <sz val="11"/>
      <color theme="10"/>
      <name val="Calibri"/>
      <family val="2"/>
      <scheme val="minor"/>
    </font>
    <font>
      <sz val="12"/>
      <color theme="1"/>
      <name val="Arial Narrow"/>
      <family val="2"/>
    </font>
    <font>
      <sz val="10"/>
      <color rgb="FF000000"/>
      <name val="Arial"/>
      <family val="2"/>
    </font>
    <font>
      <sz val="10"/>
      <color theme="1"/>
      <name val="Arial"/>
      <family val="2"/>
    </font>
    <font>
      <sz val="11"/>
      <name val="Calibri"/>
      <family val="2"/>
      <scheme val="minor"/>
    </font>
    <font>
      <sz val="10"/>
      <color theme="1"/>
      <name val="Calibri"/>
      <family val="2"/>
      <scheme val="minor"/>
    </font>
    <font>
      <b/>
      <sz val="10"/>
      <color theme="1"/>
      <name val="Calibri"/>
      <family val="2"/>
      <scheme val="minor"/>
    </font>
    <font>
      <sz val="11"/>
      <color rgb="FF000000"/>
      <name val="Arial"/>
      <family val="2"/>
    </font>
    <font>
      <sz val="8"/>
      <color rgb="FF000000"/>
      <name val="Arial"/>
      <family val="2"/>
    </font>
    <font>
      <sz val="10"/>
      <color indexed="8"/>
      <name val="Arial"/>
      <family val="2"/>
    </font>
    <font>
      <sz val="9"/>
      <color indexed="8"/>
      <name val="Arial"/>
      <family val="2"/>
    </font>
    <font>
      <sz val="9"/>
      <color theme="1"/>
      <name val="Arial"/>
      <family val="2"/>
    </font>
    <font>
      <sz val="9"/>
      <name val="Arial"/>
      <family val="2"/>
    </font>
    <font>
      <sz val="10"/>
      <name val="Calibri"/>
      <family val="2"/>
      <scheme val="minor"/>
    </font>
    <font>
      <b/>
      <sz val="9"/>
      <name val="Tahoma"/>
      <family val="2"/>
    </font>
    <font>
      <sz val="9"/>
      <name val="Tahoma"/>
      <family val="2"/>
    </font>
    <font>
      <sz val="11"/>
      <color indexed="8"/>
      <name val="Calibri"/>
      <family val="2"/>
    </font>
    <font>
      <sz val="10"/>
      <color indexed="8"/>
      <name val="MS Sans Serif"/>
      <family val="2"/>
    </font>
    <font>
      <sz val="10"/>
      <name val="Tahoma"/>
      <family val="2"/>
    </font>
    <font>
      <b/>
      <sz val="11.5"/>
      <color rgb="FF000000"/>
      <name val="Arial"/>
      <family val="2"/>
    </font>
    <font>
      <sz val="11.5"/>
      <color rgb="FF000000"/>
      <name val="Arial"/>
      <family val="2"/>
    </font>
    <font>
      <b/>
      <sz val="14"/>
      <color theme="1"/>
      <name val="Arial"/>
      <family val="2"/>
    </font>
    <font>
      <b/>
      <sz val="16"/>
      <color theme="1"/>
      <name val="Arial"/>
      <family val="2"/>
    </font>
    <font>
      <b/>
      <sz val="12"/>
      <color theme="1"/>
      <name val="Arial"/>
      <family val="2"/>
    </font>
    <font>
      <b/>
      <sz val="11"/>
      <name val="Calibri"/>
      <family val="2"/>
      <scheme val="minor"/>
    </font>
    <font>
      <b/>
      <sz val="8"/>
      <name val="Calibri"/>
      <family val="2"/>
    </font>
  </fonts>
  <fills count="5">
    <fill>
      <patternFill/>
    </fill>
    <fill>
      <patternFill patternType="gray125"/>
    </fill>
    <fill>
      <patternFill patternType="solid">
        <fgColor theme="4"/>
        <bgColor indexed="64"/>
      </patternFill>
    </fill>
    <fill>
      <patternFill patternType="solid">
        <fgColor theme="0"/>
        <bgColor indexed="64"/>
      </patternFill>
    </fill>
    <fill>
      <patternFill patternType="solid">
        <fgColor theme="3" tint="0.5999900102615356"/>
        <bgColor indexed="64"/>
      </patternFill>
    </fill>
  </fills>
  <borders count="24">
    <border>
      <left/>
      <right/>
      <top/>
      <bottom/>
      <diagonal/>
    </border>
    <border>
      <left style="thin"/>
      <right style="thin"/>
      <top style="thin"/>
      <bottom style="thin"/>
    </border>
    <border>
      <left style="thin"/>
      <right style="medium"/>
      <top/>
      <bottom style="thin"/>
    </border>
    <border>
      <left style="thin"/>
      <right style="medium"/>
      <top style="thin"/>
      <bottom/>
    </border>
    <border>
      <left style="thin"/>
      <right style="thin"/>
      <top style="thin"/>
      <bottom/>
    </border>
    <border>
      <left/>
      <right style="thin"/>
      <top style="thin"/>
      <bottom/>
    </border>
    <border>
      <left style="thin"/>
      <right style="medium"/>
      <top style="thin"/>
      <bottom style="thin"/>
    </border>
    <border>
      <left/>
      <right style="thin"/>
      <top style="thin"/>
      <bottom style="thin"/>
    </border>
    <border>
      <left style="thin"/>
      <right style="thin"/>
      <top/>
      <bottom style="thin"/>
    </border>
    <border>
      <left style="medium"/>
      <right style="thin"/>
      <top style="thin"/>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thin"/>
      <bottom style="medium"/>
    </border>
    <border>
      <left style="medium"/>
      <right style="medium"/>
      <top/>
      <bottom style="medium"/>
    </border>
    <border>
      <left style="medium"/>
      <right style="thin"/>
      <top style="medium"/>
      <bottom style="thin"/>
    </border>
    <border>
      <left style="thin"/>
      <right/>
      <top style="thin"/>
      <bottom style="thin"/>
    </border>
    <border>
      <left style="thin"/>
      <right style="medium"/>
      <top style="medium"/>
      <bottom style="thin"/>
    </border>
    <border>
      <left/>
      <right style="thin"/>
      <top style="thin"/>
      <bottom style="medium"/>
    </border>
    <border>
      <left style="medium"/>
      <right/>
      <top style="thin"/>
      <bottom style="thin"/>
    </border>
    <border>
      <left style="thin"/>
      <right style="thin"/>
      <top style="medium"/>
      <bottom style="medium"/>
    </border>
    <border>
      <left style="thin"/>
      <right style="thin"/>
      <top/>
      <bottom/>
    </border>
    <border>
      <left style="medium"/>
      <right style="thin"/>
      <top/>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4" fillId="2" borderId="0" applyNumberFormat="0" applyBorder="0" applyAlignment="0" applyProtection="0"/>
    <xf numFmtId="0" fontId="8" fillId="0" borderId="0" applyNumberForma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170"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24" fillId="0" borderId="0" applyFill="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24" fillId="0" borderId="0">
      <alignment/>
      <protection/>
    </xf>
    <xf numFmtId="0" fontId="0" fillId="0" borderId="0">
      <alignment/>
      <protection/>
    </xf>
    <xf numFmtId="0" fontId="1" fillId="0" borderId="0">
      <alignment/>
      <protection/>
    </xf>
    <xf numFmtId="0" fontId="0" fillId="0" borderId="0">
      <alignment/>
      <protection/>
    </xf>
    <xf numFmtId="171"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25" fillId="0" borderId="0">
      <alignment/>
      <protection/>
    </xf>
    <xf numFmtId="0" fontId="24" fillId="0" borderId="0">
      <alignment/>
      <protection/>
    </xf>
    <xf numFmtId="0" fontId="26" fillId="0" borderId="0">
      <alignment/>
      <protection/>
    </xf>
  </cellStyleXfs>
  <cellXfs count="197">
    <xf numFmtId="0" fontId="0" fillId="0" borderId="0" xfId="0"/>
    <xf numFmtId="0" fontId="12" fillId="3"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12" fillId="3" borderId="2" xfId="22" applyFont="1" applyFill="1" applyBorder="1" applyAlignment="1">
      <alignment vertical="center" wrapText="1"/>
    </xf>
    <xf numFmtId="164" fontId="1" fillId="3" borderId="1" xfId="21" applyNumberFormat="1" applyFont="1" applyFill="1" applyBorder="1" applyAlignment="1">
      <alignment horizontal="right" vertical="center" wrapText="1"/>
    </xf>
    <xf numFmtId="0" fontId="11" fillId="3" borderId="3" xfId="0" applyFont="1" applyFill="1" applyBorder="1" applyAlignment="1">
      <alignment horizontal="left" vertical="center" wrapText="1"/>
    </xf>
    <xf numFmtId="164" fontId="11" fillId="3" borderId="4" xfId="21" applyNumberFormat="1" applyFont="1" applyFill="1" applyBorder="1" applyAlignment="1">
      <alignment horizontal="right" vertical="center" wrapText="1"/>
    </xf>
    <xf numFmtId="0" fontId="11" fillId="3" borderId="5" xfId="0" applyFont="1" applyFill="1" applyBorder="1" applyAlignment="1">
      <alignment horizontal="left" vertical="center" wrapText="1"/>
    </xf>
    <xf numFmtId="0" fontId="11" fillId="3" borderId="6" xfId="0" applyFont="1" applyFill="1" applyBorder="1" applyAlignment="1">
      <alignment horizontal="left" vertical="center" wrapText="1"/>
    </xf>
    <xf numFmtId="164" fontId="11" fillId="3" borderId="1" xfId="21" applyNumberFormat="1" applyFont="1" applyFill="1" applyBorder="1" applyAlignment="1">
      <alignment horizontal="right" vertical="center" wrapText="1"/>
    </xf>
    <xf numFmtId="0" fontId="11" fillId="3" borderId="7" xfId="0" applyFont="1" applyFill="1" applyBorder="1" applyAlignment="1">
      <alignment horizontal="left" vertical="center" wrapText="1"/>
    </xf>
    <xf numFmtId="0" fontId="11" fillId="3" borderId="6" xfId="0" applyFont="1" applyFill="1" applyBorder="1" applyAlignment="1">
      <alignment vertical="center" wrapText="1"/>
    </xf>
    <xf numFmtId="0" fontId="0" fillId="3" borderId="6" xfId="0" applyFill="1" applyBorder="1" applyAlignment="1">
      <alignment vertical="center" wrapText="1"/>
    </xf>
    <xf numFmtId="165" fontId="1" fillId="3" borderId="1" xfId="20" applyNumberFormat="1" applyFont="1" applyFill="1" applyBorder="1" applyAlignment="1">
      <alignment horizontal="right" vertical="center" wrapText="1"/>
    </xf>
    <xf numFmtId="0" fontId="0" fillId="3" borderId="1" xfId="0" applyFill="1" applyBorder="1" applyAlignment="1">
      <alignment horizontal="left" vertical="center" wrapText="1"/>
    </xf>
    <xf numFmtId="0" fontId="12" fillId="3" borderId="8" xfId="22" applyFont="1" applyFill="1" applyBorder="1" applyAlignment="1">
      <alignment horizontal="left" vertical="center" wrapText="1"/>
    </xf>
    <xf numFmtId="0" fontId="12" fillId="3" borderId="1" xfId="22"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4" xfId="0" applyFont="1" applyFill="1" applyBorder="1" applyAlignment="1">
      <alignment horizontal="left" vertical="center" wrapText="1"/>
    </xf>
    <xf numFmtId="3" fontId="1" fillId="3" borderId="1" xfId="24" applyNumberFormat="1" applyFill="1" applyBorder="1" applyAlignment="1" applyProtection="1">
      <alignment horizontal="right" vertical="center" wrapText="1"/>
      <protection locked="0"/>
    </xf>
    <xf numFmtId="3" fontId="12" fillId="3" borderId="8" xfId="22" applyNumberFormat="1" applyFont="1" applyFill="1" applyBorder="1" applyAlignment="1">
      <alignment horizontal="right" vertical="center" wrapText="1"/>
    </xf>
    <xf numFmtId="0" fontId="1" fillId="3" borderId="1" xfId="0" applyFont="1" applyFill="1" applyBorder="1" applyAlignment="1">
      <alignment horizontal="left" vertical="center" wrapText="1"/>
    </xf>
    <xf numFmtId="14" fontId="21" fillId="3" borderId="1" xfId="0" applyNumberFormat="1" applyFont="1" applyFill="1" applyBorder="1" applyAlignment="1">
      <alignment horizontal="left" vertical="center" wrapText="1"/>
    </xf>
    <xf numFmtId="14" fontId="0" fillId="3" borderId="1" xfId="0" applyNumberFormat="1" applyFill="1" applyBorder="1" applyAlignment="1">
      <alignment horizontal="left" vertical="center" wrapText="1"/>
    </xf>
    <xf numFmtId="0" fontId="18" fillId="3" borderId="7"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1" fillId="3" borderId="7" xfId="0" applyFont="1" applyFill="1" applyBorder="1" applyAlignment="1">
      <alignment horizontal="left" vertical="center" wrapText="1"/>
    </xf>
    <xf numFmtId="167" fontId="1" fillId="3" borderId="7" xfId="0" applyNumberFormat="1" applyFont="1" applyFill="1" applyBorder="1" applyAlignment="1">
      <alignment horizontal="left" vertical="center" wrapText="1"/>
    </xf>
    <xf numFmtId="17" fontId="11" fillId="3" borderId="4" xfId="0" applyNumberFormat="1" applyFont="1" applyFill="1" applyBorder="1" applyAlignment="1">
      <alignment horizontal="left" vertical="center" wrapText="1"/>
    </xf>
    <xf numFmtId="167" fontId="1" fillId="3" borderId="5" xfId="0" applyNumberFormat="1"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5" xfId="0" applyFont="1" applyFill="1" applyBorder="1" applyAlignment="1">
      <alignment horizontal="left" vertical="center" wrapText="1"/>
    </xf>
    <xf numFmtId="172" fontId="11" fillId="3" borderId="1" xfId="0" applyNumberFormat="1" applyFont="1" applyFill="1" applyBorder="1" applyAlignment="1">
      <alignment horizontal="left" vertical="center" wrapText="1"/>
    </xf>
    <xf numFmtId="172" fontId="11" fillId="3" borderId="4" xfId="0" applyNumberFormat="1" applyFont="1" applyFill="1" applyBorder="1" applyAlignment="1">
      <alignment horizontal="left" vertical="center" wrapText="1"/>
    </xf>
    <xf numFmtId="173" fontId="12" fillId="3" borderId="1" xfId="20" applyNumberFormat="1" applyFont="1" applyFill="1" applyBorder="1" applyAlignment="1">
      <alignment vertical="center"/>
    </xf>
    <xf numFmtId="164" fontId="32" fillId="3" borderId="5" xfId="21" applyNumberFormat="1" applyFont="1" applyFill="1" applyBorder="1" applyAlignment="1">
      <alignment vertical="center"/>
    </xf>
    <xf numFmtId="0" fontId="0" fillId="3" borderId="9" xfId="0" applyFill="1" applyBorder="1" applyAlignment="1">
      <alignment horizontal="left" vertical="center" wrapText="1"/>
    </xf>
    <xf numFmtId="3" fontId="12" fillId="3" borderId="1" xfId="22" applyNumberFormat="1" applyFont="1" applyFill="1" applyBorder="1" applyAlignment="1">
      <alignment horizontal="right" vertical="center" wrapText="1"/>
    </xf>
    <xf numFmtId="3" fontId="0" fillId="3" borderId="4" xfId="0" applyNumberFormat="1" applyFill="1" applyBorder="1" applyAlignment="1">
      <alignment vertical="center" wrapText="1"/>
    </xf>
    <xf numFmtId="0" fontId="0" fillId="3" borderId="4" xfId="0" applyFill="1" applyBorder="1" applyAlignment="1">
      <alignment horizontal="left" vertical="center" wrapText="1"/>
    </xf>
    <xf numFmtId="0" fontId="0" fillId="3" borderId="8" xfId="0" applyFill="1" applyBorder="1" applyAlignment="1">
      <alignment horizontal="left" vertical="center" wrapText="1"/>
    </xf>
    <xf numFmtId="0" fontId="27" fillId="3" borderId="0" xfId="0" applyFont="1" applyFill="1" applyAlignment="1">
      <alignment horizontal="left" vertical="center" wrapText="1"/>
    </xf>
    <xf numFmtId="3" fontId="1" fillId="3" borderId="1" xfId="0" applyNumberFormat="1" applyFont="1" applyFill="1" applyBorder="1" applyAlignment="1">
      <alignment horizontal="right" vertical="center" wrapText="1"/>
    </xf>
    <xf numFmtId="0" fontId="18" fillId="3" borderId="1" xfId="0" applyFont="1" applyFill="1" applyBorder="1" applyAlignment="1">
      <alignment horizontal="left" vertical="center" wrapText="1"/>
    </xf>
    <xf numFmtId="0" fontId="20" fillId="3" borderId="1" xfId="0" applyFont="1" applyFill="1" applyBorder="1" applyAlignment="1">
      <alignment horizontal="left" vertical="center" wrapText="1"/>
    </xf>
    <xf numFmtId="167" fontId="20" fillId="3" borderId="1" xfId="0" applyNumberFormat="1" applyFont="1" applyFill="1" applyBorder="1" applyAlignment="1">
      <alignment horizontal="left" vertical="center" wrapText="1"/>
    </xf>
    <xf numFmtId="0" fontId="17" fillId="3" borderId="1" xfId="0" applyFont="1" applyFill="1" applyBorder="1" applyAlignment="1">
      <alignment horizontal="left" vertical="center" wrapText="1"/>
    </xf>
    <xf numFmtId="6" fontId="11" fillId="3" borderId="1" xfId="0" applyNumberFormat="1" applyFont="1" applyFill="1" applyBorder="1" applyAlignment="1">
      <alignment horizontal="right" vertical="center" wrapText="1"/>
    </xf>
    <xf numFmtId="0" fontId="11" fillId="3" borderId="1" xfId="0" applyFont="1" applyFill="1" applyBorder="1" applyAlignment="1">
      <alignment horizontal="center" vertical="center" wrapText="1"/>
    </xf>
    <xf numFmtId="6" fontId="11" fillId="3" borderId="4" xfId="0" applyNumberFormat="1" applyFont="1" applyFill="1" applyBorder="1" applyAlignment="1">
      <alignment horizontal="right" vertical="center" wrapText="1"/>
    </xf>
    <xf numFmtId="0" fontId="11" fillId="3" borderId="4" xfId="0" applyFont="1" applyFill="1" applyBorder="1" applyAlignment="1">
      <alignment horizontal="center" vertical="center" wrapText="1"/>
    </xf>
    <xf numFmtId="167" fontId="1" fillId="3" borderId="1" xfId="0" applyNumberFormat="1" applyFont="1" applyFill="1" applyBorder="1" applyAlignment="1">
      <alignment horizontal="left" vertical="center" wrapText="1"/>
    </xf>
    <xf numFmtId="0" fontId="0" fillId="3" borderId="10" xfId="0" applyFill="1" applyBorder="1" applyAlignment="1">
      <alignment horizontal="left" vertical="center" wrapText="1"/>
    </xf>
    <xf numFmtId="0" fontId="0" fillId="3" borderId="11" xfId="0" applyFill="1" applyBorder="1" applyAlignment="1">
      <alignment horizontal="left" vertical="center" wrapText="1"/>
    </xf>
    <xf numFmtId="167" fontId="1" fillId="3" borderId="4" xfId="0" applyNumberFormat="1"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0" fillId="3" borderId="13" xfId="0" applyFill="1" applyBorder="1" applyAlignment="1">
      <alignment horizontal="left" vertical="center" wrapText="1"/>
    </xf>
    <xf numFmtId="3" fontId="1" fillId="3" borderId="13" xfId="24" applyNumberFormat="1" applyFill="1" applyBorder="1" applyAlignment="1" applyProtection="1">
      <alignment horizontal="right" vertical="center" wrapText="1"/>
      <protection locked="0"/>
    </xf>
    <xf numFmtId="169" fontId="21" fillId="3" borderId="1" xfId="0" applyNumberFormat="1" applyFont="1" applyFill="1" applyBorder="1" applyAlignment="1">
      <alignment horizontal="left" vertical="center" wrapText="1"/>
    </xf>
    <xf numFmtId="0" fontId="21" fillId="3" borderId="1" xfId="0" applyFont="1" applyFill="1" applyBorder="1" applyAlignment="1">
      <alignment horizontal="left" vertical="center" wrapText="1"/>
    </xf>
    <xf numFmtId="0" fontId="21" fillId="3" borderId="1" xfId="0" applyNumberFormat="1" applyFont="1" applyFill="1" applyBorder="1" applyAlignment="1">
      <alignment horizontal="left" vertical="center" wrapText="1"/>
    </xf>
    <xf numFmtId="0" fontId="0" fillId="3" borderId="6" xfId="0" applyFont="1" applyFill="1" applyBorder="1" applyAlignment="1">
      <alignment vertical="center" wrapText="1"/>
    </xf>
    <xf numFmtId="0" fontId="0" fillId="3" borderId="12" xfId="0" applyFill="1" applyBorder="1" applyAlignment="1">
      <alignment horizontal="left" vertical="center" wrapText="1"/>
    </xf>
    <xf numFmtId="3" fontId="1" fillId="3" borderId="12" xfId="24" applyNumberFormat="1" applyFill="1" applyBorder="1" applyAlignment="1" applyProtection="1">
      <alignment horizontal="right" vertical="center" wrapText="1"/>
      <protection locked="0"/>
    </xf>
    <xf numFmtId="0" fontId="0" fillId="3" borderId="14" xfId="0" applyFill="1" applyBorder="1" applyAlignment="1">
      <alignment vertical="center" wrapText="1"/>
    </xf>
    <xf numFmtId="17" fontId="0" fillId="3" borderId="4" xfId="0" applyNumberFormat="1" applyFill="1" applyBorder="1" applyAlignment="1">
      <alignment horizontal="left" vertical="center" wrapText="1"/>
    </xf>
    <xf numFmtId="164" fontId="0" fillId="3" borderId="4" xfId="21" applyNumberFormat="1" applyFont="1" applyFill="1" applyBorder="1" applyAlignment="1">
      <alignment horizontal="right" vertical="center" wrapText="1"/>
    </xf>
    <xf numFmtId="0" fontId="0" fillId="3" borderId="4" xfId="0" applyFill="1" applyBorder="1" applyAlignment="1">
      <alignment vertical="center" wrapText="1"/>
    </xf>
    <xf numFmtId="0" fontId="0" fillId="3" borderId="3" xfId="0" applyFill="1" applyBorder="1" applyAlignment="1">
      <alignment vertical="center" wrapText="1"/>
    </xf>
    <xf numFmtId="0" fontId="2" fillId="3" borderId="9" xfId="0" applyFont="1" applyFill="1" applyBorder="1" applyAlignment="1">
      <alignment horizontal="left" vertical="center" wrapText="1"/>
    </xf>
    <xf numFmtId="164" fontId="12" fillId="3" borderId="4" xfId="0" applyNumberFormat="1" applyFont="1" applyFill="1" applyBorder="1" applyAlignment="1">
      <alignment vertical="center" wrapText="1"/>
    </xf>
    <xf numFmtId="6" fontId="0" fillId="3" borderId="1" xfId="0" applyNumberFormat="1" applyFill="1" applyBorder="1" applyAlignment="1">
      <alignment horizontal="right" vertical="center" wrapText="1"/>
    </xf>
    <xf numFmtId="0" fontId="0" fillId="3" borderId="6" xfId="0" applyFill="1" applyBorder="1" applyAlignment="1">
      <alignment horizontal="center" vertical="center" wrapText="1"/>
    </xf>
    <xf numFmtId="0" fontId="12" fillId="3" borderId="10" xfId="0" applyFont="1" applyFill="1" applyBorder="1" applyAlignment="1">
      <alignment horizontal="left" vertical="center" wrapText="1"/>
    </xf>
    <xf numFmtId="17" fontId="12" fillId="3" borderId="1" xfId="0" applyNumberFormat="1" applyFont="1" applyFill="1" applyBorder="1" applyAlignment="1">
      <alignment horizontal="left" vertical="center" wrapText="1"/>
    </xf>
    <xf numFmtId="3" fontId="12" fillId="3" borderId="1" xfId="0" applyNumberFormat="1" applyFont="1" applyFill="1" applyBorder="1" applyAlignment="1">
      <alignment horizontal="right" vertical="center" wrapText="1"/>
    </xf>
    <xf numFmtId="0" fontId="12" fillId="3" borderId="6" xfId="0" applyFont="1" applyFill="1" applyBorder="1" applyAlignment="1">
      <alignment vertical="center" wrapText="1"/>
    </xf>
    <xf numFmtId="17" fontId="0" fillId="3" borderId="1" xfId="0" applyNumberFormat="1" applyFill="1" applyBorder="1" applyAlignment="1">
      <alignment horizontal="left" vertical="center" wrapText="1"/>
    </xf>
    <xf numFmtId="3" fontId="0" fillId="3" borderId="1" xfId="0" applyNumberFormat="1" applyFill="1" applyBorder="1" applyAlignment="1">
      <alignment horizontal="right" vertical="center" wrapText="1"/>
    </xf>
    <xf numFmtId="165" fontId="12" fillId="3" borderId="1" xfId="20" applyNumberFormat="1" applyFont="1" applyFill="1" applyBorder="1" applyAlignment="1">
      <alignment horizontal="right" vertical="center" wrapText="1"/>
    </xf>
    <xf numFmtId="3" fontId="0" fillId="3" borderId="1" xfId="0" applyNumberFormat="1" applyFill="1" applyBorder="1" applyAlignment="1">
      <alignment vertical="center" wrapText="1"/>
    </xf>
    <xf numFmtId="3" fontId="0" fillId="3" borderId="4" xfId="0" applyNumberFormat="1" applyFill="1" applyBorder="1" applyAlignment="1">
      <alignment horizontal="right" vertical="center" wrapText="1"/>
    </xf>
    <xf numFmtId="0" fontId="0" fillId="3" borderId="0" xfId="0" applyFont="1" applyFill="1" applyAlignment="1">
      <alignment horizontal="left" vertical="center" wrapText="1"/>
    </xf>
    <xf numFmtId="0" fontId="12" fillId="3" borderId="0" xfId="0" applyFont="1" applyFill="1" applyAlignment="1">
      <alignment horizontal="left" vertical="center" wrapText="1"/>
    </xf>
    <xf numFmtId="166" fontId="0" fillId="3" borderId="1" xfId="0" applyNumberFormat="1" applyFill="1" applyBorder="1" applyAlignment="1">
      <alignment horizontal="left" vertical="center" wrapText="1"/>
    </xf>
    <xf numFmtId="165" fontId="0" fillId="3" borderId="1" xfId="20" applyNumberFormat="1" applyFont="1" applyFill="1" applyBorder="1" applyAlignment="1">
      <alignment horizontal="right" vertical="center" wrapText="1"/>
    </xf>
    <xf numFmtId="0" fontId="0" fillId="3" borderId="1" xfId="0" applyFill="1" applyBorder="1" applyAlignment="1">
      <alignment vertical="center" wrapText="1"/>
    </xf>
    <xf numFmtId="6" fontId="10" fillId="3" borderId="1" xfId="0" applyNumberFormat="1" applyFont="1" applyFill="1" applyBorder="1" applyAlignment="1">
      <alignment horizontal="right" vertical="center" wrapText="1"/>
    </xf>
    <xf numFmtId="0" fontId="10" fillId="3" borderId="4" xfId="0" applyFont="1" applyFill="1" applyBorder="1" applyAlignment="1">
      <alignment horizontal="left" vertical="center" wrapText="1"/>
    </xf>
    <xf numFmtId="6" fontId="10" fillId="3" borderId="4" xfId="0" applyNumberFormat="1" applyFont="1" applyFill="1" applyBorder="1" applyAlignment="1">
      <alignment horizontal="right" vertical="center" wrapText="1"/>
    </xf>
    <xf numFmtId="0" fontId="9" fillId="3" borderId="15" xfId="0" applyFont="1" applyFill="1" applyBorder="1" applyAlignment="1">
      <alignment horizontal="left" vertical="center" wrapText="1"/>
    </xf>
    <xf numFmtId="0" fontId="6" fillId="3" borderId="1" xfId="0" applyFont="1" applyFill="1" applyBorder="1" applyAlignment="1">
      <alignment horizontal="left" vertical="center" wrapText="1"/>
    </xf>
    <xf numFmtId="14" fontId="5" fillId="3" borderId="1" xfId="0" applyNumberFormat="1" applyFont="1" applyFill="1" applyBorder="1" applyAlignment="1">
      <alignment horizontal="left" vertical="center" wrapText="1"/>
    </xf>
    <xf numFmtId="0" fontId="5"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164" fontId="6" fillId="3" borderId="1" xfId="21" applyNumberFormat="1" applyFont="1" applyFill="1" applyBorder="1" applyAlignment="1">
      <alignment horizontal="right"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21" applyNumberFormat="1" applyFont="1" applyFill="1" applyBorder="1" applyAlignment="1">
      <alignment horizontal="right" vertical="center" wrapText="1"/>
    </xf>
    <xf numFmtId="0" fontId="4" fillId="4" borderId="16" xfId="22" applyFill="1" applyBorder="1" applyAlignment="1">
      <alignment horizontal="left" vertical="center" wrapText="1"/>
    </xf>
    <xf numFmtId="0" fontId="4" fillId="4" borderId="13" xfId="22" applyFill="1" applyBorder="1" applyAlignment="1">
      <alignment horizontal="left" vertical="center" wrapText="1"/>
    </xf>
    <xf numFmtId="164" fontId="0" fillId="3" borderId="0" xfId="21" applyNumberFormat="1" applyFont="1" applyFill="1" applyAlignment="1">
      <alignment horizontal="right" vertical="center" wrapText="1"/>
    </xf>
    <xf numFmtId="0" fontId="29" fillId="3" borderId="0" xfId="0" applyFont="1" applyFill="1" applyAlignment="1">
      <alignment horizontal="right" vertical="center" wrapText="1"/>
    </xf>
    <xf numFmtId="3" fontId="11" fillId="3" borderId="1" xfId="0" applyNumberFormat="1" applyFont="1" applyFill="1" applyBorder="1" applyAlignment="1">
      <alignment horizontal="right" vertical="center" wrapText="1"/>
    </xf>
    <xf numFmtId="164" fontId="13" fillId="3" borderId="1" xfId="21" applyNumberFormat="1" applyFont="1" applyFill="1" applyBorder="1" applyAlignment="1">
      <alignment horizontal="right" vertical="center" wrapText="1"/>
    </xf>
    <xf numFmtId="164" fontId="0" fillId="3" borderId="12" xfId="21" applyNumberFormat="1" applyFont="1" applyFill="1" applyBorder="1" applyAlignment="1">
      <alignment horizontal="right" vertical="center" wrapText="1"/>
    </xf>
    <xf numFmtId="0" fontId="0" fillId="3" borderId="1" xfId="0" applyFill="1" applyBorder="1" applyAlignment="1">
      <alignment horizontal="right" vertical="center" wrapText="1"/>
    </xf>
    <xf numFmtId="0" fontId="0" fillId="3" borderId="4" xfId="0" applyFill="1" applyBorder="1" applyAlignment="1">
      <alignment horizontal="right" vertical="center" wrapText="1"/>
    </xf>
    <xf numFmtId="167" fontId="0" fillId="3" borderId="1" xfId="0" applyNumberFormat="1" applyFill="1" applyBorder="1" applyAlignment="1">
      <alignment horizontal="right" vertical="center" wrapText="1"/>
    </xf>
    <xf numFmtId="167" fontId="0" fillId="3" borderId="17" xfId="0" applyNumberFormat="1" applyFill="1" applyBorder="1" applyAlignment="1">
      <alignment horizontal="right" vertical="center" wrapText="1"/>
    </xf>
    <xf numFmtId="164" fontId="0" fillId="3" borderId="1" xfId="0" applyNumberFormat="1" applyFill="1" applyBorder="1" applyAlignment="1">
      <alignment vertical="center" wrapText="1"/>
    </xf>
    <xf numFmtId="165" fontId="0" fillId="3" borderId="0" xfId="20" applyNumberFormat="1" applyFont="1" applyFill="1" applyAlignment="1">
      <alignment horizontal="right" vertical="center" wrapText="1"/>
    </xf>
    <xf numFmtId="3" fontId="0" fillId="3" borderId="12" xfId="0" applyNumberFormat="1" applyFill="1" applyBorder="1" applyAlignment="1">
      <alignment horizontal="right" vertical="center" wrapText="1"/>
    </xf>
    <xf numFmtId="44" fontId="0" fillId="3" borderId="1" xfId="0" applyNumberFormat="1" applyFill="1" applyBorder="1" applyAlignment="1">
      <alignment horizontal="right" vertical="center" wrapText="1"/>
    </xf>
    <xf numFmtId="44" fontId="0" fillId="3" borderId="12" xfId="0" applyNumberFormat="1" applyFill="1" applyBorder="1" applyAlignment="1">
      <alignment horizontal="right" vertical="center" wrapText="1"/>
    </xf>
    <xf numFmtId="164" fontId="0" fillId="3" borderId="4" xfId="0" applyNumberFormat="1" applyFill="1" applyBorder="1" applyAlignment="1">
      <alignment vertical="center" wrapText="1"/>
    </xf>
    <xf numFmtId="0" fontId="0" fillId="3" borderId="0" xfId="0" applyFill="1" applyAlignment="1">
      <alignment horizontal="left" vertical="center" wrapText="1"/>
    </xf>
    <xf numFmtId="0" fontId="0" fillId="3" borderId="0" xfId="0" applyFill="1" applyAlignment="1">
      <alignment vertical="center" wrapText="1"/>
    </xf>
    <xf numFmtId="0" fontId="28" fillId="3" borderId="0" xfId="0" applyFont="1" applyFill="1" applyAlignment="1">
      <alignment horizontal="left" vertical="center" wrapText="1"/>
    </xf>
    <xf numFmtId="0" fontId="29" fillId="3" borderId="0" xfId="0" applyFont="1" applyFill="1" applyAlignment="1">
      <alignment horizontal="left" vertical="center" wrapText="1"/>
    </xf>
    <xf numFmtId="0" fontId="29" fillId="3" borderId="0" xfId="0" applyFont="1" applyFill="1" applyAlignment="1">
      <alignment horizontal="center" vertical="center" wrapText="1"/>
    </xf>
    <xf numFmtId="0" fontId="3" fillId="3" borderId="0" xfId="0" applyFont="1" applyFill="1" applyAlignment="1">
      <alignment horizontal="left" vertical="center" wrapText="1"/>
    </xf>
    <xf numFmtId="0" fontId="20" fillId="3" borderId="0" xfId="0" applyFont="1" applyFill="1" applyAlignment="1">
      <alignment horizontal="left" vertical="center" wrapText="1"/>
    </xf>
    <xf numFmtId="17" fontId="11" fillId="3" borderId="1" xfId="0" applyNumberFormat="1" applyFont="1" applyFill="1" applyBorder="1" applyAlignment="1">
      <alignment horizontal="left" vertical="center" wrapText="1"/>
    </xf>
    <xf numFmtId="0" fontId="11" fillId="3" borderId="1" xfId="0" applyFont="1" applyFill="1" applyBorder="1" applyAlignment="1">
      <alignment vertical="center" wrapText="1"/>
    </xf>
    <xf numFmtId="0" fontId="13" fillId="3" borderId="1" xfId="0" applyFont="1" applyFill="1" applyBorder="1" applyAlignment="1">
      <alignment horizontal="right" vertical="center" wrapText="1"/>
    </xf>
    <xf numFmtId="0" fontId="19" fillId="3" borderId="1" xfId="0" applyFont="1" applyFill="1" applyBorder="1" applyAlignment="1">
      <alignment horizontal="left" vertical="center" wrapText="1"/>
    </xf>
    <xf numFmtId="17" fontId="13" fillId="3" borderId="1" xfId="0" applyNumberFormat="1" applyFont="1" applyFill="1" applyBorder="1" applyAlignment="1">
      <alignment horizontal="left" vertical="center" wrapText="1"/>
    </xf>
    <xf numFmtId="0" fontId="13" fillId="3" borderId="1" xfId="0" applyFont="1" applyFill="1" applyBorder="1" applyAlignment="1">
      <alignment horizontal="left" vertical="center" wrapText="1"/>
    </xf>
    <xf numFmtId="3" fontId="13" fillId="3" borderId="1" xfId="0" applyNumberFormat="1" applyFont="1" applyFill="1" applyBorder="1" applyAlignment="1">
      <alignment horizontal="right" vertical="center" wrapText="1"/>
    </xf>
    <xf numFmtId="0" fontId="13" fillId="3" borderId="1" xfId="0" applyFont="1" applyFill="1" applyBorder="1" applyAlignment="1">
      <alignment vertical="center" wrapText="1"/>
    </xf>
    <xf numFmtId="0" fontId="13" fillId="3" borderId="0" xfId="0" applyFont="1" applyFill="1" applyAlignment="1">
      <alignment horizontal="left" vertical="center" wrapText="1"/>
    </xf>
    <xf numFmtId="0" fontId="13" fillId="3" borderId="4" xfId="0" applyFont="1" applyFill="1" applyBorder="1" applyAlignment="1">
      <alignment horizontal="left" vertical="center" wrapText="1"/>
    </xf>
    <xf numFmtId="168" fontId="11" fillId="3" borderId="1" xfId="0" applyNumberFormat="1" applyFont="1" applyFill="1" applyBorder="1" applyAlignment="1">
      <alignment horizontal="left" vertical="center" wrapText="1"/>
    </xf>
    <xf numFmtId="15" fontId="0" fillId="3" borderId="1" xfId="0" applyNumberFormat="1" applyFill="1" applyBorder="1" applyAlignment="1">
      <alignment horizontal="left" vertical="center" wrapText="1"/>
    </xf>
    <xf numFmtId="168" fontId="0" fillId="3" borderId="1" xfId="0" applyNumberFormat="1" applyFill="1" applyBorder="1" applyAlignment="1">
      <alignment horizontal="left" vertical="center" wrapText="1"/>
    </xf>
    <xf numFmtId="168" fontId="0" fillId="3" borderId="1" xfId="0" applyNumberFormat="1" applyFill="1" applyBorder="1" applyAlignment="1">
      <alignment horizontal="right" vertical="center" wrapText="1"/>
    </xf>
    <xf numFmtId="15" fontId="0" fillId="3" borderId="1" xfId="0" applyNumberFormat="1" applyFont="1" applyFill="1" applyBorder="1" applyAlignment="1">
      <alignment horizontal="left" vertical="center" wrapText="1"/>
    </xf>
    <xf numFmtId="168" fontId="0" fillId="3" borderId="1" xfId="0" applyNumberFormat="1" applyFont="1" applyFill="1" applyBorder="1" applyAlignment="1">
      <alignment horizontal="left" vertical="center" wrapText="1"/>
    </xf>
    <xf numFmtId="168" fontId="0" fillId="3" borderId="1" xfId="0" applyNumberFormat="1" applyFont="1" applyFill="1" applyBorder="1" applyAlignment="1">
      <alignment horizontal="right" vertical="center" wrapText="1"/>
    </xf>
    <xf numFmtId="0" fontId="0" fillId="3" borderId="1" xfId="0" applyFont="1" applyFill="1" applyBorder="1" applyAlignment="1">
      <alignment horizontal="center" vertical="center" wrapText="1"/>
    </xf>
    <xf numFmtId="0" fontId="11" fillId="3" borderId="12" xfId="0" applyFont="1" applyFill="1" applyBorder="1" applyAlignment="1">
      <alignment horizontal="left" vertical="center" wrapText="1"/>
    </xf>
    <xf numFmtId="15" fontId="0" fillId="3" borderId="12" xfId="0" applyNumberFormat="1" applyFont="1" applyFill="1" applyBorder="1" applyAlignment="1">
      <alignment horizontal="left" vertical="center" wrapText="1"/>
    </xf>
    <xf numFmtId="168" fontId="0" fillId="3" borderId="12" xfId="0" applyNumberFormat="1" applyFont="1" applyFill="1" applyBorder="1" applyAlignment="1">
      <alignment horizontal="left" vertical="center" wrapText="1"/>
    </xf>
    <xf numFmtId="168" fontId="0" fillId="3" borderId="12" xfId="0" applyNumberFormat="1" applyFont="1" applyFill="1" applyBorder="1" applyAlignment="1">
      <alignment horizontal="right" vertical="center" wrapText="1"/>
    </xf>
    <xf numFmtId="0" fontId="0" fillId="3" borderId="12" xfId="0" applyFont="1" applyFill="1" applyBorder="1" applyAlignment="1">
      <alignment horizontal="center" vertical="center" wrapText="1"/>
    </xf>
    <xf numFmtId="0" fontId="0" fillId="3" borderId="14" xfId="0" applyFont="1" applyFill="1" applyBorder="1" applyAlignment="1">
      <alignment vertical="center" wrapText="1"/>
    </xf>
    <xf numFmtId="6" fontId="0" fillId="3" borderId="4" xfId="0" applyNumberFormat="1" applyFill="1" applyBorder="1" applyAlignment="1">
      <alignment horizontal="right" vertical="center" wrapText="1"/>
    </xf>
    <xf numFmtId="0" fontId="0" fillId="3" borderId="4" xfId="0" applyFill="1" applyBorder="1" applyAlignment="1">
      <alignment horizontal="center" vertical="center" wrapText="1"/>
    </xf>
    <xf numFmtId="17" fontId="0" fillId="3" borderId="12" xfId="0" applyNumberFormat="1" applyFill="1" applyBorder="1" applyAlignment="1">
      <alignment horizontal="left" vertical="center" wrapText="1"/>
    </xf>
    <xf numFmtId="6" fontId="0" fillId="3" borderId="12" xfId="0" applyNumberFormat="1" applyFill="1" applyBorder="1" applyAlignment="1">
      <alignment horizontal="right" vertical="center" wrapText="1"/>
    </xf>
    <xf numFmtId="0" fontId="0" fillId="3" borderId="12" xfId="0" applyFill="1" applyBorder="1" applyAlignment="1">
      <alignment horizontal="center" vertical="center" wrapText="1"/>
    </xf>
    <xf numFmtId="0" fontId="0" fillId="3" borderId="16" xfId="0" applyFill="1" applyBorder="1" applyAlignment="1">
      <alignment horizontal="left" vertical="center" wrapText="1"/>
    </xf>
    <xf numFmtId="0" fontId="0" fillId="3" borderId="13" xfId="0" applyFill="1" applyBorder="1" applyAlignment="1">
      <alignment vertical="center" wrapText="1"/>
    </xf>
    <xf numFmtId="0" fontId="13" fillId="3" borderId="18" xfId="0" applyFont="1" applyFill="1" applyBorder="1" applyAlignment="1">
      <alignment vertical="center" wrapText="1"/>
    </xf>
    <xf numFmtId="0" fontId="13" fillId="3" borderId="6" xfId="0" applyFont="1" applyFill="1" applyBorder="1" applyAlignment="1">
      <alignment vertical="center" wrapText="1"/>
    </xf>
    <xf numFmtId="14" fontId="6" fillId="3" borderId="1" xfId="0" applyNumberFormat="1" applyFont="1" applyFill="1" applyBorder="1" applyAlignment="1">
      <alignment horizontal="left" vertical="center" wrapText="1"/>
    </xf>
    <xf numFmtId="0" fontId="0" fillId="3" borderId="12" xfId="0" applyFill="1" applyBorder="1" applyAlignment="1">
      <alignment vertical="center" wrapText="1"/>
    </xf>
    <xf numFmtId="0" fontId="12" fillId="3" borderId="4" xfId="0" applyFont="1" applyFill="1" applyBorder="1" applyAlignment="1">
      <alignment horizontal="left" vertical="center" wrapText="1"/>
    </xf>
    <xf numFmtId="0" fontId="2" fillId="3" borderId="1" xfId="0" applyFont="1" applyFill="1" applyBorder="1" applyAlignment="1">
      <alignment horizontal="left" vertical="center" wrapText="1"/>
    </xf>
    <xf numFmtId="172" fontId="0" fillId="3" borderId="1" xfId="0" applyNumberFormat="1" applyFill="1" applyBorder="1" applyAlignment="1">
      <alignment horizontal="left" vertical="center" wrapText="1"/>
    </xf>
    <xf numFmtId="0" fontId="12" fillId="3" borderId="1" xfId="0" applyFont="1" applyFill="1" applyBorder="1" applyAlignment="1">
      <alignment vertical="center" wrapText="1"/>
    </xf>
    <xf numFmtId="0" fontId="12" fillId="3" borderId="4" xfId="0" applyFont="1" applyFill="1" applyBorder="1" applyAlignment="1">
      <alignment vertical="center" wrapText="1"/>
    </xf>
    <xf numFmtId="0" fontId="12" fillId="3" borderId="3" xfId="0" applyFont="1" applyFill="1" applyBorder="1" applyAlignment="1">
      <alignment vertical="center" wrapText="1"/>
    </xf>
    <xf numFmtId="0" fontId="12" fillId="3" borderId="0" xfId="0" applyFont="1" applyFill="1" applyAlignment="1">
      <alignment vertical="center" wrapText="1"/>
    </xf>
    <xf numFmtId="0" fontId="19" fillId="3" borderId="7" xfId="0" applyFont="1" applyFill="1" applyBorder="1" applyAlignment="1">
      <alignment horizontal="left" vertical="center" wrapText="1"/>
    </xf>
    <xf numFmtId="0" fontId="14" fillId="3" borderId="1" xfId="0" applyFont="1" applyFill="1" applyBorder="1" applyAlignment="1">
      <alignment vertical="center" wrapText="1"/>
    </xf>
    <xf numFmtId="168" fontId="11" fillId="3" borderId="7" xfId="0" applyNumberFormat="1" applyFont="1" applyFill="1" applyBorder="1" applyAlignment="1">
      <alignment horizontal="left" vertical="center" wrapText="1"/>
    </xf>
    <xf numFmtId="0" fontId="11" fillId="3" borderId="19"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8" fillId="3" borderId="1" xfId="23" applyFill="1" applyBorder="1" applyAlignment="1">
      <alignment vertical="center" wrapText="1"/>
    </xf>
    <xf numFmtId="16" fontId="0" fillId="3" borderId="1" xfId="0" applyNumberFormat="1" applyFill="1" applyBorder="1" applyAlignment="1">
      <alignment horizontal="left" vertical="center" wrapText="1"/>
    </xf>
    <xf numFmtId="16" fontId="0" fillId="3" borderId="4" xfId="0" applyNumberFormat="1" applyFill="1" applyBorder="1" applyAlignment="1">
      <alignment horizontal="left" vertical="center" wrapText="1"/>
    </xf>
    <xf numFmtId="0" fontId="0" fillId="3" borderId="20" xfId="0" applyFill="1" applyBorder="1" applyAlignment="1">
      <alignment horizontal="left" vertical="center" wrapText="1"/>
    </xf>
    <xf numFmtId="0" fontId="15" fillId="3" borderId="1" xfId="0" applyFont="1" applyFill="1" applyBorder="1" applyAlignment="1">
      <alignment horizontal="left" vertical="center" wrapText="1"/>
    </xf>
    <xf numFmtId="0" fontId="8" fillId="3" borderId="6" xfId="23" applyFill="1" applyBorder="1" applyAlignment="1">
      <alignment vertical="center" wrapText="1"/>
    </xf>
    <xf numFmtId="0" fontId="6" fillId="3" borderId="1" xfId="0" applyNumberFormat="1" applyFont="1" applyFill="1" applyBorder="1" applyAlignment="1">
      <alignment horizontal="left" vertical="center" wrapText="1"/>
    </xf>
    <xf numFmtId="0" fontId="12" fillId="3" borderId="1" xfId="0" applyNumberFormat="1" applyFont="1" applyFill="1" applyBorder="1" applyAlignment="1">
      <alignment horizontal="left" vertical="center" wrapText="1"/>
    </xf>
    <xf numFmtId="164" fontId="0" fillId="3" borderId="8" xfId="21" applyNumberFormat="1" applyFont="1" applyFill="1" applyBorder="1" applyAlignment="1">
      <alignment horizontal="right" vertical="center" wrapText="1"/>
    </xf>
    <xf numFmtId="0" fontId="0" fillId="3" borderId="21" xfId="0" applyFill="1" applyBorder="1" applyAlignment="1">
      <alignment horizontal="left" vertical="center" wrapText="1"/>
    </xf>
    <xf numFmtId="14" fontId="0" fillId="3" borderId="12" xfId="0" applyNumberFormat="1" applyFill="1" applyBorder="1" applyAlignment="1">
      <alignment horizontal="left" vertical="center" wrapText="1"/>
    </xf>
    <xf numFmtId="16" fontId="0" fillId="3" borderId="12" xfId="0" applyNumberFormat="1" applyFill="1" applyBorder="1" applyAlignment="1">
      <alignment horizontal="left" vertical="center" wrapText="1"/>
    </xf>
    <xf numFmtId="164" fontId="0" fillId="3" borderId="22" xfId="21" applyNumberFormat="1" applyFont="1" applyFill="1" applyBorder="1" applyAlignment="1">
      <alignment horizontal="center" vertical="center"/>
    </xf>
    <xf numFmtId="164" fontId="4" fillId="4" borderId="13" xfId="21" applyNumberFormat="1" applyFont="1" applyFill="1" applyBorder="1" applyAlignment="1">
      <alignment horizontal="left" vertical="center" wrapText="1"/>
    </xf>
    <xf numFmtId="0" fontId="4" fillId="4" borderId="18" xfId="22" applyFill="1" applyBorder="1" applyAlignment="1">
      <alignment horizontal="left" vertical="center" wrapText="1"/>
    </xf>
    <xf numFmtId="0" fontId="30" fillId="3" borderId="0" xfId="0" applyFont="1" applyFill="1" applyAlignment="1">
      <alignment horizontal="center" vertical="center" wrapText="1"/>
    </xf>
    <xf numFmtId="0" fontId="29" fillId="3" borderId="0" xfId="0" applyFont="1" applyFill="1" applyAlignment="1">
      <alignment horizontal="center" vertical="center" wrapText="1"/>
    </xf>
    <xf numFmtId="0" fontId="31" fillId="3" borderId="0" xfId="0" applyFont="1" applyFill="1" applyAlignment="1">
      <alignment horizontal="center" vertical="center" wrapText="1"/>
    </xf>
    <xf numFmtId="0" fontId="0" fillId="3" borderId="9" xfId="0" applyFill="1" applyBorder="1" applyAlignment="1">
      <alignment horizontal="left" vertical="center" wrapText="1"/>
    </xf>
    <xf numFmtId="0" fontId="0" fillId="3" borderId="23" xfId="0"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8" xfId="0" applyFont="1" applyFill="1" applyBorder="1" applyAlignment="1">
      <alignment horizontal="left" vertical="center" wrapText="1"/>
    </xf>
    <xf numFmtId="17" fontId="0" fillId="3" borderId="4" xfId="0" applyNumberFormat="1" applyFill="1" applyBorder="1" applyAlignment="1">
      <alignment horizontal="left" vertical="center" wrapText="1"/>
    </xf>
    <xf numFmtId="17" fontId="0" fillId="3" borderId="8" xfId="0" applyNumberFormat="1" applyFill="1" applyBorder="1" applyAlignment="1">
      <alignment horizontal="left" vertical="center" wrapText="1"/>
    </xf>
    <xf numFmtId="0" fontId="0" fillId="3" borderId="4" xfId="0" applyFill="1" applyBorder="1" applyAlignment="1">
      <alignment horizontal="left" vertical="center" wrapText="1"/>
    </xf>
    <xf numFmtId="0" fontId="0" fillId="3" borderId="8" xfId="0" applyFill="1" applyBorder="1" applyAlignment="1">
      <alignment horizontal="left" vertical="center" wrapText="1"/>
    </xf>
  </cellXfs>
  <cellStyles count="42">
    <cellStyle name="Normal" xfId="0"/>
    <cellStyle name="Percent" xfId="15"/>
    <cellStyle name="Currency" xfId="16"/>
    <cellStyle name="Currency [0]" xfId="17"/>
    <cellStyle name="Comma" xfId="18"/>
    <cellStyle name="Comma [0]" xfId="19"/>
    <cellStyle name="Millares" xfId="20"/>
    <cellStyle name="Moneda" xfId="21"/>
    <cellStyle name="Énfasis1" xfId="22"/>
    <cellStyle name="Hipervínculo" xfId="23"/>
    <cellStyle name="Normal 2" xfId="24"/>
    <cellStyle name="Cancel" xfId="25"/>
    <cellStyle name="Millares 2" xfId="26"/>
    <cellStyle name="Moneda 2" xfId="27"/>
    <cellStyle name="Normal 10 2" xfId="28"/>
    <cellStyle name="Normal 11" xfId="29"/>
    <cellStyle name="Normal 12" xfId="30"/>
    <cellStyle name="Normal 14" xfId="31"/>
    <cellStyle name="Normal 15" xfId="32"/>
    <cellStyle name="Normal 16" xfId="33"/>
    <cellStyle name="Normal 17" xfId="34"/>
    <cellStyle name="Normal 2 10" xfId="35"/>
    <cellStyle name="Normal 2 2" xfId="36"/>
    <cellStyle name="Normal 2 2 2" xfId="37"/>
    <cellStyle name="Normal 2 2 2 2" xfId="38"/>
    <cellStyle name="Normal 2 2 3" xfId="39"/>
    <cellStyle name="Normal 2 4" xfId="40"/>
    <cellStyle name="Normal 2 5" xfId="41"/>
    <cellStyle name="Normal 3" xfId="42"/>
    <cellStyle name="Normal 3 2 2" xfId="43"/>
    <cellStyle name="Normal 4" xfId="44"/>
    <cellStyle name="Normal 4 2" xfId="45"/>
    <cellStyle name="Normal 5" xfId="46"/>
    <cellStyle name="Normal 5 3" xfId="47"/>
    <cellStyle name="Normal 6" xfId="48"/>
    <cellStyle name="Normal 6 2" xfId="49"/>
    <cellStyle name="Normal 66 2" xfId="50"/>
    <cellStyle name="Normal 7" xfId="51"/>
    <cellStyle name="Normal 8" xfId="52"/>
    <cellStyle name="Normal 8 4" xfId="53"/>
    <cellStyle name="Normal 9" xfId="54"/>
    <cellStyle name="Normal 9 2"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9525</xdr:colOff>
          <xdr:row>0</xdr:row>
          <xdr:rowOff>0</xdr:rowOff>
        </xdr:from>
        <xdr:to>
          <xdr:col>1</xdr:col>
          <xdr:colOff>295275</xdr:colOff>
          <xdr:row>5</xdr:row>
          <xdr:rowOff>38100</xdr:rowOff>
        </xdr:to>
        <xdr:sp macro="" textlink="">
          <xdr:nvSpPr>
            <xdr:cNvPr id="1047" name="Object 23" hidden="1">
              <a:extLst xmlns:a="http://schemas.openxmlformats.org/drawingml/2006/main">
                <a:ext uri="{63B3BB69-23CF-44E3-9099-C40C66FF867C}">
                  <a14:compatExt spid="_x0000_s1047"/>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4" Type="http://schemas.openxmlformats.org/officeDocument/2006/relationships/image" Target="../media/image1.wmf" /><Relationship Id="rId1" Type="http://schemas.openxmlformats.org/officeDocument/2006/relationships/hyperlink" Target="mailto:gestioncontractual@sena.edu.co" TargetMode="External" /><Relationship Id="rId2" Type="http://schemas.openxmlformats.org/officeDocument/2006/relationships/hyperlink" Target="mailto:gestioncontractual@sena.edu.co" TargetMode="External" /><Relationship Id="rId3" Type="http://schemas.openxmlformats.org/officeDocument/2006/relationships/hyperlink" Target="mailto:gestioncontractual@sena.edu.co" TargetMode="External" /><Relationship Id="rId4" Type="http://schemas.openxmlformats.org/officeDocument/2006/relationships/hyperlink" Target="mailto:gestioncontractual@sena.edu.co" TargetMode="External" /><Relationship Id="rId5" Type="http://schemas.openxmlformats.org/officeDocument/2006/relationships/hyperlink" Target="mailto:gestioncontractual@sena.edu.co" TargetMode="External" /><Relationship Id="rId6" Type="http://schemas.openxmlformats.org/officeDocument/2006/relationships/hyperlink" Target="mailto:gestioncontractual@sena.edu.co" TargetMode="External" /><Relationship Id="rId7" Type="http://schemas.openxmlformats.org/officeDocument/2006/relationships/hyperlink" Target="mailto:gestioncontractual@sena.edu.co" TargetMode="External" /><Relationship Id="rId8" Type="http://schemas.openxmlformats.org/officeDocument/2006/relationships/hyperlink" Target="mailto:gestioncontractual@sena.edu.co" TargetMode="External" /><Relationship Id="rId9" Type="http://schemas.openxmlformats.org/officeDocument/2006/relationships/hyperlink" Target="mailto:emorenog@sena.edu.co" TargetMode="External" /><Relationship Id="rId10" Type="http://schemas.openxmlformats.org/officeDocument/2006/relationships/comments" Target="../comments1.xml" /><Relationship Id="rId11" Type="http://schemas.openxmlformats.org/officeDocument/2006/relationships/oleObject" Target="../embeddings/oleObject1.bin" /><Relationship Id="rId12" Type="http://schemas.openxmlformats.org/officeDocument/2006/relationships/vmlDrawing" Target="../drawings/vmlDrawing1.vml" /><Relationship Id="rId13" Type="http://schemas.openxmlformats.org/officeDocument/2006/relationships/drawing" Target="../drawings/drawing1.xm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19"/>
  <sheetViews>
    <sheetView tabSelected="1" workbookViewId="0" topLeftCell="C1">
      <selection activeCell="H9" sqref="H9"/>
    </sheetView>
  </sheetViews>
  <sheetFormatPr defaultColWidth="11.421875" defaultRowHeight="15"/>
  <cols>
    <col min="1" max="1" width="30.421875" style="117" customWidth="1"/>
    <col min="2" max="2" width="88.57421875" style="117" customWidth="1"/>
    <col min="3" max="3" width="14.57421875" style="117" customWidth="1"/>
    <col min="4" max="4" width="12.421875" style="117" customWidth="1"/>
    <col min="5" max="5" width="20.140625" style="117" customWidth="1"/>
    <col min="6" max="6" width="19.8515625" style="117" customWidth="1"/>
    <col min="7" max="7" width="15.28125" style="102" customWidth="1"/>
    <col min="8" max="8" width="15.00390625" style="102" customWidth="1"/>
    <col min="9" max="9" width="11.28125" style="118" customWidth="1"/>
    <col min="10" max="10" width="18.00390625" style="118" customWidth="1"/>
    <col min="11" max="11" width="44.140625" style="118" customWidth="1"/>
    <col min="12" max="16384" width="11.421875" style="118" customWidth="1"/>
  </cols>
  <sheetData>
    <row r="1" ht="15" customHeight="1">
      <c r="A1" s="41"/>
    </row>
    <row r="2" spans="1:11" ht="15" customHeight="1">
      <c r="A2" s="119" t="s">
        <v>1391</v>
      </c>
      <c r="B2" s="186" t="s">
        <v>1392</v>
      </c>
      <c r="C2" s="186"/>
      <c r="D2" s="186"/>
      <c r="E2" s="186"/>
      <c r="F2" s="186"/>
      <c r="G2" s="186"/>
      <c r="H2" s="186"/>
      <c r="I2" s="186"/>
      <c r="J2" s="186"/>
      <c r="K2" s="186"/>
    </row>
    <row r="3" spans="1:11" ht="18">
      <c r="A3" s="119"/>
      <c r="B3" s="187" t="s">
        <v>1393</v>
      </c>
      <c r="C3" s="187"/>
      <c r="D3" s="187"/>
      <c r="E3" s="187"/>
      <c r="F3" s="187"/>
      <c r="G3" s="187"/>
      <c r="H3" s="187"/>
      <c r="I3" s="187"/>
      <c r="J3" s="187"/>
      <c r="K3" s="187"/>
    </row>
    <row r="4" spans="1:11" ht="15.75">
      <c r="A4" s="119"/>
      <c r="B4" s="188" t="s">
        <v>1394</v>
      </c>
      <c r="C4" s="188"/>
      <c r="D4" s="188"/>
      <c r="E4" s="188"/>
      <c r="F4" s="188"/>
      <c r="G4" s="188"/>
      <c r="H4" s="188"/>
      <c r="I4" s="188"/>
      <c r="J4" s="188"/>
      <c r="K4" s="188"/>
    </row>
    <row r="5" spans="1:11" ht="18">
      <c r="A5" s="119"/>
      <c r="B5" s="120"/>
      <c r="C5" s="120"/>
      <c r="D5" s="120"/>
      <c r="E5" s="120"/>
      <c r="F5" s="120"/>
      <c r="G5" s="103"/>
      <c r="H5" s="103"/>
      <c r="I5" s="121"/>
      <c r="J5" s="121"/>
      <c r="K5" s="121"/>
    </row>
    <row r="7" ht="15.75" thickBot="1">
      <c r="A7" s="122" t="s">
        <v>1333</v>
      </c>
    </row>
    <row r="8" spans="1:11" s="117" customFormat="1" ht="45" customHeight="1">
      <c r="A8" s="100" t="s">
        <v>1332</v>
      </c>
      <c r="B8" s="101" t="s">
        <v>1331</v>
      </c>
      <c r="C8" s="101" t="s">
        <v>1330</v>
      </c>
      <c r="D8" s="101" t="s">
        <v>1395</v>
      </c>
      <c r="E8" s="101" t="s">
        <v>1329</v>
      </c>
      <c r="F8" s="101" t="s">
        <v>1328</v>
      </c>
      <c r="G8" s="184" t="s">
        <v>1327</v>
      </c>
      <c r="H8" s="184" t="s">
        <v>1326</v>
      </c>
      <c r="I8" s="101" t="s">
        <v>1325</v>
      </c>
      <c r="J8" s="101" t="s">
        <v>1324</v>
      </c>
      <c r="K8" s="185" t="s">
        <v>1323</v>
      </c>
    </row>
    <row r="9" spans="1:11" ht="36">
      <c r="A9" s="14">
        <v>80111600</v>
      </c>
      <c r="B9" s="123" t="s">
        <v>1322</v>
      </c>
      <c r="C9" s="124">
        <v>41640</v>
      </c>
      <c r="D9" s="17" t="s">
        <v>1396</v>
      </c>
      <c r="E9" s="17" t="s">
        <v>1155</v>
      </c>
      <c r="F9" s="17" t="s">
        <v>1154</v>
      </c>
      <c r="G9" s="42">
        <v>106605000</v>
      </c>
      <c r="H9" s="104">
        <f aca="true" t="shared" si="0" ref="H9:H25">G9</f>
        <v>106605000</v>
      </c>
      <c r="I9" s="125" t="s">
        <v>410</v>
      </c>
      <c r="J9" s="125" t="s">
        <v>410</v>
      </c>
      <c r="K9" s="11" t="s">
        <v>1541</v>
      </c>
    </row>
    <row r="10" spans="1:11" ht="36">
      <c r="A10" s="14">
        <v>80111600</v>
      </c>
      <c r="B10" s="43" t="s">
        <v>1321</v>
      </c>
      <c r="C10" s="124">
        <v>41640</v>
      </c>
      <c r="D10" s="17" t="s">
        <v>1396</v>
      </c>
      <c r="E10" s="17" t="s">
        <v>1155</v>
      </c>
      <c r="F10" s="17" t="s">
        <v>1154</v>
      </c>
      <c r="G10" s="126" t="s">
        <v>1320</v>
      </c>
      <c r="H10" s="104" t="str">
        <f t="shared" si="0"/>
        <v>82.915.000.</v>
      </c>
      <c r="I10" s="125" t="s">
        <v>410</v>
      </c>
      <c r="J10" s="125" t="s">
        <v>410</v>
      </c>
      <c r="K10" s="11" t="s">
        <v>1541</v>
      </c>
    </row>
    <row r="11" spans="1:11" ht="36">
      <c r="A11" s="14">
        <v>80111600</v>
      </c>
      <c r="B11" s="43" t="s">
        <v>1321</v>
      </c>
      <c r="C11" s="124">
        <v>41640</v>
      </c>
      <c r="D11" s="17" t="s">
        <v>1396</v>
      </c>
      <c r="E11" s="17" t="s">
        <v>1155</v>
      </c>
      <c r="F11" s="17" t="s">
        <v>1154</v>
      </c>
      <c r="G11" s="126" t="s">
        <v>1320</v>
      </c>
      <c r="H11" s="104" t="str">
        <f t="shared" si="0"/>
        <v>82.915.000.</v>
      </c>
      <c r="I11" s="125" t="s">
        <v>410</v>
      </c>
      <c r="J11" s="125" t="s">
        <v>410</v>
      </c>
      <c r="K11" s="11" t="s">
        <v>1541</v>
      </c>
    </row>
    <row r="12" spans="1:11" ht="25.5">
      <c r="A12" s="14">
        <v>80111600</v>
      </c>
      <c r="B12" s="127" t="s">
        <v>1319</v>
      </c>
      <c r="C12" s="128">
        <v>41640</v>
      </c>
      <c r="D12" s="17" t="s">
        <v>1396</v>
      </c>
      <c r="E12" s="129" t="s">
        <v>1155</v>
      </c>
      <c r="F12" s="129" t="s">
        <v>1154</v>
      </c>
      <c r="G12" s="130">
        <v>59979977</v>
      </c>
      <c r="H12" s="104">
        <f t="shared" si="0"/>
        <v>59979977</v>
      </c>
      <c r="I12" s="131" t="s">
        <v>410</v>
      </c>
      <c r="J12" s="131" t="s">
        <v>410</v>
      </c>
      <c r="K12" s="11" t="s">
        <v>1541</v>
      </c>
    </row>
    <row r="13" spans="1:11" ht="25.5">
      <c r="A13" s="14">
        <v>80111600</v>
      </c>
      <c r="B13" s="127" t="s">
        <v>1318</v>
      </c>
      <c r="C13" s="128">
        <v>41640</v>
      </c>
      <c r="D13" s="17" t="s">
        <v>1396</v>
      </c>
      <c r="E13" s="129" t="s">
        <v>1155</v>
      </c>
      <c r="F13" s="129" t="s">
        <v>1154</v>
      </c>
      <c r="G13" s="130">
        <v>47380000</v>
      </c>
      <c r="H13" s="104">
        <f t="shared" si="0"/>
        <v>47380000</v>
      </c>
      <c r="I13" s="131" t="s">
        <v>410</v>
      </c>
      <c r="J13" s="131" t="s">
        <v>410</v>
      </c>
      <c r="K13" s="11" t="s">
        <v>1541</v>
      </c>
    </row>
    <row r="14" spans="1:11" ht="48">
      <c r="A14" s="14">
        <v>80111600</v>
      </c>
      <c r="B14" s="44" t="s">
        <v>1317</v>
      </c>
      <c r="C14" s="128">
        <v>41640</v>
      </c>
      <c r="D14" s="17" t="s">
        <v>1396</v>
      </c>
      <c r="E14" s="129" t="s">
        <v>1155</v>
      </c>
      <c r="F14" s="129" t="s">
        <v>1154</v>
      </c>
      <c r="G14" s="130">
        <v>82681772</v>
      </c>
      <c r="H14" s="104">
        <f t="shared" si="0"/>
        <v>82681772</v>
      </c>
      <c r="I14" s="131" t="s">
        <v>410</v>
      </c>
      <c r="J14" s="131" t="s">
        <v>410</v>
      </c>
      <c r="K14" s="11" t="s">
        <v>1541</v>
      </c>
    </row>
    <row r="15" spans="1:11" ht="36">
      <c r="A15" s="14">
        <v>80111600</v>
      </c>
      <c r="B15" s="45" t="s">
        <v>1316</v>
      </c>
      <c r="C15" s="128">
        <v>41640</v>
      </c>
      <c r="D15" s="17" t="s">
        <v>1396</v>
      </c>
      <c r="E15" s="129" t="s">
        <v>1155</v>
      </c>
      <c r="F15" s="129" t="s">
        <v>1154</v>
      </c>
      <c r="G15" s="130">
        <v>79302275</v>
      </c>
      <c r="H15" s="104">
        <f t="shared" si="0"/>
        <v>79302275</v>
      </c>
      <c r="I15" s="131" t="s">
        <v>410</v>
      </c>
      <c r="J15" s="131" t="s">
        <v>410</v>
      </c>
      <c r="K15" s="11" t="s">
        <v>1541</v>
      </c>
    </row>
    <row r="16" spans="1:11" ht="25.5">
      <c r="A16" s="14">
        <v>80111600</v>
      </c>
      <c r="B16" s="127" t="s">
        <v>1315</v>
      </c>
      <c r="C16" s="128">
        <v>41640</v>
      </c>
      <c r="D16" s="17" t="s">
        <v>1396</v>
      </c>
      <c r="E16" s="129" t="s">
        <v>1155</v>
      </c>
      <c r="F16" s="132" t="s">
        <v>1154</v>
      </c>
      <c r="G16" s="130">
        <v>21561454</v>
      </c>
      <c r="H16" s="104">
        <f t="shared" si="0"/>
        <v>21561454</v>
      </c>
      <c r="I16" s="131" t="s">
        <v>410</v>
      </c>
      <c r="J16" s="131" t="s">
        <v>410</v>
      </c>
      <c r="K16" s="11" t="s">
        <v>1541</v>
      </c>
    </row>
    <row r="17" spans="1:11" ht="25.5">
      <c r="A17" s="14">
        <v>80111600</v>
      </c>
      <c r="B17" s="43" t="s">
        <v>1314</v>
      </c>
      <c r="C17" s="28">
        <v>41913</v>
      </c>
      <c r="D17" s="18" t="s">
        <v>1397</v>
      </c>
      <c r="E17" s="133" t="s">
        <v>1155</v>
      </c>
      <c r="F17" s="129" t="s">
        <v>1154</v>
      </c>
      <c r="G17" s="82">
        <v>6000000</v>
      </c>
      <c r="H17" s="104">
        <f t="shared" si="0"/>
        <v>6000000</v>
      </c>
      <c r="I17" s="68" t="s">
        <v>410</v>
      </c>
      <c r="J17" s="68" t="s">
        <v>410</v>
      </c>
      <c r="K17" s="11" t="s">
        <v>1541</v>
      </c>
    </row>
    <row r="18" spans="1:11" ht="25.5">
      <c r="A18" s="14">
        <v>80111600</v>
      </c>
      <c r="B18" s="43" t="s">
        <v>1314</v>
      </c>
      <c r="C18" s="28">
        <v>41913</v>
      </c>
      <c r="D18" s="18" t="s">
        <v>1397</v>
      </c>
      <c r="E18" s="133" t="s">
        <v>1155</v>
      </c>
      <c r="F18" s="133" t="s">
        <v>1154</v>
      </c>
      <c r="G18" s="82">
        <v>6000000</v>
      </c>
      <c r="H18" s="104">
        <f t="shared" si="0"/>
        <v>6000000</v>
      </c>
      <c r="I18" s="68" t="s">
        <v>410</v>
      </c>
      <c r="J18" s="68" t="s">
        <v>410</v>
      </c>
      <c r="K18" s="11" t="s">
        <v>1541</v>
      </c>
    </row>
    <row r="19" spans="1:11" ht="25.5">
      <c r="A19" s="14">
        <v>80111600</v>
      </c>
      <c r="B19" s="43" t="s">
        <v>1314</v>
      </c>
      <c r="C19" s="28">
        <v>41913</v>
      </c>
      <c r="D19" s="18" t="s">
        <v>1397</v>
      </c>
      <c r="E19" s="133" t="s">
        <v>1155</v>
      </c>
      <c r="F19" s="133" t="s">
        <v>1154</v>
      </c>
      <c r="G19" s="82">
        <v>6000000</v>
      </c>
      <c r="H19" s="104">
        <f t="shared" si="0"/>
        <v>6000000</v>
      </c>
      <c r="I19" s="68" t="s">
        <v>410</v>
      </c>
      <c r="J19" s="68" t="s">
        <v>410</v>
      </c>
      <c r="K19" s="11" t="s">
        <v>1541</v>
      </c>
    </row>
    <row r="20" spans="1:11" ht="25.5">
      <c r="A20" s="14">
        <v>80111600</v>
      </c>
      <c r="B20" s="46" t="s">
        <v>1313</v>
      </c>
      <c r="C20" s="66">
        <v>41913</v>
      </c>
      <c r="D20" s="18" t="s">
        <v>1397</v>
      </c>
      <c r="E20" s="133" t="s">
        <v>1155</v>
      </c>
      <c r="F20" s="133" t="s">
        <v>1154</v>
      </c>
      <c r="G20" s="82">
        <v>5000000</v>
      </c>
      <c r="H20" s="104">
        <f t="shared" si="0"/>
        <v>5000000</v>
      </c>
      <c r="I20" s="68" t="s">
        <v>410</v>
      </c>
      <c r="J20" s="68" t="s">
        <v>410</v>
      </c>
      <c r="K20" s="11" t="s">
        <v>1541</v>
      </c>
    </row>
    <row r="21" spans="1:11" ht="25.5">
      <c r="A21" s="14">
        <v>80111600</v>
      </c>
      <c r="B21" s="46" t="s">
        <v>1313</v>
      </c>
      <c r="C21" s="66">
        <v>41913</v>
      </c>
      <c r="D21" s="18" t="s">
        <v>1397</v>
      </c>
      <c r="E21" s="133" t="s">
        <v>1155</v>
      </c>
      <c r="F21" s="133" t="s">
        <v>1154</v>
      </c>
      <c r="G21" s="82">
        <v>5000000</v>
      </c>
      <c r="H21" s="104">
        <f t="shared" si="0"/>
        <v>5000000</v>
      </c>
      <c r="I21" s="68" t="s">
        <v>410</v>
      </c>
      <c r="J21" s="68" t="s">
        <v>410</v>
      </c>
      <c r="K21" s="11" t="s">
        <v>1541</v>
      </c>
    </row>
    <row r="22" spans="1:11" ht="25.5">
      <c r="A22" s="14">
        <v>80111600</v>
      </c>
      <c r="B22" s="46" t="s">
        <v>1313</v>
      </c>
      <c r="C22" s="66">
        <v>41913</v>
      </c>
      <c r="D22" s="18" t="s">
        <v>1397</v>
      </c>
      <c r="E22" s="133" t="s">
        <v>1155</v>
      </c>
      <c r="F22" s="133" t="s">
        <v>1154</v>
      </c>
      <c r="G22" s="82">
        <v>5000000</v>
      </c>
      <c r="H22" s="104">
        <f t="shared" si="0"/>
        <v>5000000</v>
      </c>
      <c r="I22" s="68" t="s">
        <v>410</v>
      </c>
      <c r="J22" s="68" t="s">
        <v>410</v>
      </c>
      <c r="K22" s="11" t="s">
        <v>1541</v>
      </c>
    </row>
    <row r="23" spans="1:11" ht="25.5">
      <c r="A23" s="14">
        <v>80111600</v>
      </c>
      <c r="B23" s="46" t="s">
        <v>1313</v>
      </c>
      <c r="C23" s="66">
        <v>41913</v>
      </c>
      <c r="D23" s="18" t="s">
        <v>1397</v>
      </c>
      <c r="E23" s="133" t="s">
        <v>1155</v>
      </c>
      <c r="F23" s="133" t="s">
        <v>1154</v>
      </c>
      <c r="G23" s="82">
        <v>5000000</v>
      </c>
      <c r="H23" s="104">
        <f t="shared" si="0"/>
        <v>5000000</v>
      </c>
      <c r="I23" s="68" t="s">
        <v>410</v>
      </c>
      <c r="J23" s="68" t="s">
        <v>410</v>
      </c>
      <c r="K23" s="11" t="s">
        <v>1541</v>
      </c>
    </row>
    <row r="24" spans="1:11" ht="25.5">
      <c r="A24" s="14">
        <v>80111600</v>
      </c>
      <c r="B24" s="17" t="s">
        <v>1312</v>
      </c>
      <c r="C24" s="17" t="s">
        <v>407</v>
      </c>
      <c r="D24" s="17" t="s">
        <v>1309</v>
      </c>
      <c r="E24" s="17" t="s">
        <v>1308</v>
      </c>
      <c r="F24" s="17" t="s">
        <v>1305</v>
      </c>
      <c r="G24" s="47">
        <v>20000000</v>
      </c>
      <c r="H24" s="104">
        <f t="shared" si="0"/>
        <v>20000000</v>
      </c>
      <c r="I24" s="48" t="s">
        <v>970</v>
      </c>
      <c r="J24" s="125" t="s">
        <v>410</v>
      </c>
      <c r="K24" s="11" t="s">
        <v>1297</v>
      </c>
    </row>
    <row r="25" spans="1:11" ht="25.5">
      <c r="A25" s="14">
        <v>80111600</v>
      </c>
      <c r="B25" s="17" t="s">
        <v>1311</v>
      </c>
      <c r="C25" s="17" t="s">
        <v>1310</v>
      </c>
      <c r="D25" s="17" t="s">
        <v>1309</v>
      </c>
      <c r="E25" s="17" t="s">
        <v>1308</v>
      </c>
      <c r="F25" s="17" t="s">
        <v>1305</v>
      </c>
      <c r="G25" s="47">
        <v>55000000</v>
      </c>
      <c r="H25" s="104">
        <f t="shared" si="0"/>
        <v>55000000</v>
      </c>
      <c r="I25" s="48" t="s">
        <v>970</v>
      </c>
      <c r="J25" s="17" t="s">
        <v>410</v>
      </c>
      <c r="K25" s="8" t="s">
        <v>1297</v>
      </c>
    </row>
    <row r="26" spans="1:11" ht="38.25">
      <c r="A26" s="14">
        <v>80111600</v>
      </c>
      <c r="B26" s="17" t="s">
        <v>1307</v>
      </c>
      <c r="C26" s="17" t="s">
        <v>407</v>
      </c>
      <c r="D26" s="17" t="s">
        <v>1306</v>
      </c>
      <c r="E26" s="17" t="s">
        <v>1155</v>
      </c>
      <c r="F26" s="17" t="s">
        <v>1305</v>
      </c>
      <c r="G26" s="47">
        <v>1170000000</v>
      </c>
      <c r="H26" s="47">
        <v>1350000000</v>
      </c>
      <c r="I26" s="48" t="s">
        <v>1091</v>
      </c>
      <c r="J26" s="17" t="s">
        <v>410</v>
      </c>
      <c r="K26" s="8" t="s">
        <v>1297</v>
      </c>
    </row>
    <row r="27" spans="1:11" ht="25.5">
      <c r="A27" s="14">
        <v>80111600</v>
      </c>
      <c r="B27" s="51" t="s">
        <v>1304</v>
      </c>
      <c r="C27" s="18" t="s">
        <v>407</v>
      </c>
      <c r="D27" s="17" t="s">
        <v>1396</v>
      </c>
      <c r="E27" s="18" t="s">
        <v>1155</v>
      </c>
      <c r="F27" s="18" t="s">
        <v>1154</v>
      </c>
      <c r="G27" s="49">
        <v>31005792</v>
      </c>
      <c r="H27" s="104">
        <f aca="true" t="shared" si="1" ref="H27:H58">G27</f>
        <v>31005792</v>
      </c>
      <c r="I27" s="50" t="s">
        <v>970</v>
      </c>
      <c r="J27" s="50" t="s">
        <v>410</v>
      </c>
      <c r="K27" s="8" t="s">
        <v>1297</v>
      </c>
    </row>
    <row r="28" spans="1:11" ht="25.5">
      <c r="A28" s="14">
        <v>80111600</v>
      </c>
      <c r="B28" s="51" t="s">
        <v>1303</v>
      </c>
      <c r="C28" s="18" t="s">
        <v>407</v>
      </c>
      <c r="D28" s="17" t="s">
        <v>1396</v>
      </c>
      <c r="E28" s="18" t="s">
        <v>1155</v>
      </c>
      <c r="F28" s="18" t="s">
        <v>1154</v>
      </c>
      <c r="G28" s="49">
        <v>31005792</v>
      </c>
      <c r="H28" s="104">
        <f t="shared" si="1"/>
        <v>31005792</v>
      </c>
      <c r="I28" s="50" t="s">
        <v>970</v>
      </c>
      <c r="J28" s="50" t="s">
        <v>410</v>
      </c>
      <c r="K28" s="5" t="s">
        <v>1297</v>
      </c>
    </row>
    <row r="29" spans="1:11" ht="38.25">
      <c r="A29" s="14">
        <v>80111600</v>
      </c>
      <c r="B29" s="18" t="s">
        <v>1302</v>
      </c>
      <c r="C29" s="18" t="s">
        <v>407</v>
      </c>
      <c r="D29" s="17" t="s">
        <v>1396</v>
      </c>
      <c r="E29" s="18" t="s">
        <v>1155</v>
      </c>
      <c r="F29" s="18" t="s">
        <v>1154</v>
      </c>
      <c r="G29" s="49">
        <v>41457500</v>
      </c>
      <c r="H29" s="104">
        <f t="shared" si="1"/>
        <v>41457500</v>
      </c>
      <c r="I29" s="50" t="s">
        <v>970</v>
      </c>
      <c r="J29" s="50" t="s">
        <v>410</v>
      </c>
      <c r="K29" s="5" t="s">
        <v>1297</v>
      </c>
    </row>
    <row r="30" spans="1:11" ht="25.5">
      <c r="A30" s="14">
        <v>80111600</v>
      </c>
      <c r="B30" s="18" t="s">
        <v>1301</v>
      </c>
      <c r="C30" s="18" t="s">
        <v>407</v>
      </c>
      <c r="D30" s="17" t="s">
        <v>1396</v>
      </c>
      <c r="E30" s="18" t="s">
        <v>1155</v>
      </c>
      <c r="F30" s="18" t="s">
        <v>1154</v>
      </c>
      <c r="G30" s="49">
        <v>21561679</v>
      </c>
      <c r="H30" s="104">
        <f t="shared" si="1"/>
        <v>21561679</v>
      </c>
      <c r="I30" s="50" t="s">
        <v>970</v>
      </c>
      <c r="J30" s="50" t="s">
        <v>410</v>
      </c>
      <c r="K30" s="5" t="s">
        <v>1297</v>
      </c>
    </row>
    <row r="31" spans="1:11" ht="25.5">
      <c r="A31" s="14">
        <v>80111600</v>
      </c>
      <c r="B31" s="18" t="s">
        <v>1301</v>
      </c>
      <c r="C31" s="18" t="s">
        <v>407</v>
      </c>
      <c r="D31" s="17" t="s">
        <v>1396</v>
      </c>
      <c r="E31" s="18" t="s">
        <v>1155</v>
      </c>
      <c r="F31" s="18" t="s">
        <v>1154</v>
      </c>
      <c r="G31" s="49">
        <v>21561679</v>
      </c>
      <c r="H31" s="104">
        <f t="shared" si="1"/>
        <v>21561679</v>
      </c>
      <c r="I31" s="50" t="s">
        <v>970</v>
      </c>
      <c r="J31" s="50" t="s">
        <v>410</v>
      </c>
      <c r="K31" s="5" t="s">
        <v>1297</v>
      </c>
    </row>
    <row r="32" spans="1:11" ht="25.5">
      <c r="A32" s="14">
        <v>80111600</v>
      </c>
      <c r="B32" s="18" t="s">
        <v>1300</v>
      </c>
      <c r="C32" s="18" t="s">
        <v>407</v>
      </c>
      <c r="D32" s="17" t="s">
        <v>1396</v>
      </c>
      <c r="E32" s="18" t="s">
        <v>1155</v>
      </c>
      <c r="F32" s="18" t="s">
        <v>1154</v>
      </c>
      <c r="G32" s="49">
        <v>31005792</v>
      </c>
      <c r="H32" s="104">
        <f t="shared" si="1"/>
        <v>31005792</v>
      </c>
      <c r="I32" s="50" t="s">
        <v>970</v>
      </c>
      <c r="J32" s="50" t="s">
        <v>410</v>
      </c>
      <c r="K32" s="5" t="s">
        <v>1297</v>
      </c>
    </row>
    <row r="33" spans="1:11" ht="25.5">
      <c r="A33" s="14">
        <v>80111600</v>
      </c>
      <c r="B33" s="18" t="s">
        <v>1299</v>
      </c>
      <c r="C33" s="18" t="s">
        <v>407</v>
      </c>
      <c r="D33" s="17" t="s">
        <v>1396</v>
      </c>
      <c r="E33" s="18" t="s">
        <v>1155</v>
      </c>
      <c r="F33" s="18" t="s">
        <v>1154</v>
      </c>
      <c r="G33" s="49">
        <v>31005792</v>
      </c>
      <c r="H33" s="104">
        <f t="shared" si="1"/>
        <v>31005792</v>
      </c>
      <c r="I33" s="50" t="s">
        <v>1298</v>
      </c>
      <c r="J33" s="50" t="s">
        <v>410</v>
      </c>
      <c r="K33" s="5" t="s">
        <v>1297</v>
      </c>
    </row>
    <row r="34" spans="1:11" ht="25.5">
      <c r="A34" s="14">
        <v>80111600</v>
      </c>
      <c r="B34" s="21" t="s">
        <v>1296</v>
      </c>
      <c r="C34" s="18" t="s">
        <v>407</v>
      </c>
      <c r="D34" s="17" t="s">
        <v>1396</v>
      </c>
      <c r="E34" s="18" t="s">
        <v>1155</v>
      </c>
      <c r="F34" s="18" t="s">
        <v>1154</v>
      </c>
      <c r="G34" s="49" t="s">
        <v>1236</v>
      </c>
      <c r="H34" s="104" t="str">
        <f t="shared" si="1"/>
        <v>$59,225,000</v>
      </c>
      <c r="I34" s="50" t="s">
        <v>970</v>
      </c>
      <c r="J34" s="50" t="s">
        <v>410</v>
      </c>
      <c r="K34" s="5" t="s">
        <v>1294</v>
      </c>
    </row>
    <row r="35" spans="1:11" ht="25.5">
      <c r="A35" s="14">
        <v>80111600</v>
      </c>
      <c r="B35" s="21" t="s">
        <v>1295</v>
      </c>
      <c r="C35" s="18" t="s">
        <v>407</v>
      </c>
      <c r="D35" s="17" t="s">
        <v>1396</v>
      </c>
      <c r="E35" s="18" t="s">
        <v>1155</v>
      </c>
      <c r="F35" s="18" t="s">
        <v>1154</v>
      </c>
      <c r="G35" s="49" t="s">
        <v>1176</v>
      </c>
      <c r="H35" s="104" t="str">
        <f t="shared" si="1"/>
        <v>$37,882,087</v>
      </c>
      <c r="I35" s="50" t="s">
        <v>970</v>
      </c>
      <c r="J35" s="50" t="s">
        <v>410</v>
      </c>
      <c r="K35" s="5" t="s">
        <v>1294</v>
      </c>
    </row>
    <row r="36" spans="1:11" ht="25.5">
      <c r="A36" s="14">
        <v>80111600</v>
      </c>
      <c r="B36" s="51" t="s">
        <v>1293</v>
      </c>
      <c r="C36" s="18" t="s">
        <v>407</v>
      </c>
      <c r="D36" s="17" t="s">
        <v>1396</v>
      </c>
      <c r="E36" s="18" t="s">
        <v>1155</v>
      </c>
      <c r="F36" s="18" t="s">
        <v>1154</v>
      </c>
      <c r="G36" s="49" t="s">
        <v>1292</v>
      </c>
      <c r="H36" s="104" t="str">
        <f t="shared" si="1"/>
        <v>$ 37,882,087</v>
      </c>
      <c r="I36" s="50" t="s">
        <v>970</v>
      </c>
      <c r="J36" s="50" t="s">
        <v>410</v>
      </c>
      <c r="K36" s="5" t="s">
        <v>1291</v>
      </c>
    </row>
    <row r="37" spans="1:11" ht="25.5">
      <c r="A37" s="14">
        <v>80111600</v>
      </c>
      <c r="B37" s="51" t="s">
        <v>1290</v>
      </c>
      <c r="C37" s="18" t="s">
        <v>407</v>
      </c>
      <c r="D37" s="17" t="s">
        <v>1396</v>
      </c>
      <c r="E37" s="18" t="s">
        <v>1155</v>
      </c>
      <c r="F37" s="18" t="s">
        <v>1154</v>
      </c>
      <c r="G37" s="49" t="s">
        <v>1289</v>
      </c>
      <c r="H37" s="104" t="str">
        <f t="shared" si="1"/>
        <v>$31,448,842</v>
      </c>
      <c r="I37" s="50" t="s">
        <v>970</v>
      </c>
      <c r="J37" s="50" t="s">
        <v>410</v>
      </c>
      <c r="K37" s="5" t="s">
        <v>1288</v>
      </c>
    </row>
    <row r="38" spans="1:11" ht="25.5">
      <c r="A38" s="14">
        <v>80111600</v>
      </c>
      <c r="B38" s="51" t="s">
        <v>1287</v>
      </c>
      <c r="C38" s="18" t="s">
        <v>407</v>
      </c>
      <c r="D38" s="17" t="s">
        <v>1396</v>
      </c>
      <c r="E38" s="18" t="s">
        <v>1155</v>
      </c>
      <c r="F38" s="18" t="s">
        <v>1154</v>
      </c>
      <c r="G38" s="49" t="s">
        <v>1286</v>
      </c>
      <c r="H38" s="104" t="str">
        <f t="shared" si="1"/>
        <v>$ 49,749,000</v>
      </c>
      <c r="I38" s="50" t="s">
        <v>970</v>
      </c>
      <c r="J38" s="50" t="s">
        <v>410</v>
      </c>
      <c r="K38" s="5" t="s">
        <v>1285</v>
      </c>
    </row>
    <row r="39" spans="1:11" ht="25.5">
      <c r="A39" s="14">
        <v>80111600</v>
      </c>
      <c r="B39" s="51" t="s">
        <v>1284</v>
      </c>
      <c r="C39" s="18" t="s">
        <v>407</v>
      </c>
      <c r="D39" s="17" t="s">
        <v>1396</v>
      </c>
      <c r="E39" s="18" t="s">
        <v>1155</v>
      </c>
      <c r="F39" s="18" t="s">
        <v>1154</v>
      </c>
      <c r="G39" s="49" t="s">
        <v>1279</v>
      </c>
      <c r="H39" s="104" t="str">
        <f t="shared" si="1"/>
        <v>$22,798,794</v>
      </c>
      <c r="I39" s="50" t="s">
        <v>970</v>
      </c>
      <c r="J39" s="50" t="s">
        <v>410</v>
      </c>
      <c r="K39" s="5" t="s">
        <v>1283</v>
      </c>
    </row>
    <row r="40" spans="1:11" ht="25.5">
      <c r="A40" s="14">
        <v>80111600</v>
      </c>
      <c r="B40" s="51" t="s">
        <v>1280</v>
      </c>
      <c r="C40" s="18" t="s">
        <v>407</v>
      </c>
      <c r="D40" s="17" t="s">
        <v>1396</v>
      </c>
      <c r="E40" s="18" t="s">
        <v>1155</v>
      </c>
      <c r="F40" s="18" t="s">
        <v>1154</v>
      </c>
      <c r="G40" s="49" t="s">
        <v>1279</v>
      </c>
      <c r="H40" s="104" t="str">
        <f t="shared" si="1"/>
        <v>$22,798,794</v>
      </c>
      <c r="I40" s="50" t="s">
        <v>970</v>
      </c>
      <c r="J40" s="50" t="s">
        <v>410</v>
      </c>
      <c r="K40" s="5" t="s">
        <v>1282</v>
      </c>
    </row>
    <row r="41" spans="1:11" ht="25.5">
      <c r="A41" s="14">
        <v>80111600</v>
      </c>
      <c r="B41" s="51" t="s">
        <v>1280</v>
      </c>
      <c r="C41" s="18" t="s">
        <v>407</v>
      </c>
      <c r="D41" s="17" t="s">
        <v>1396</v>
      </c>
      <c r="E41" s="18" t="s">
        <v>1155</v>
      </c>
      <c r="F41" s="18" t="s">
        <v>1154</v>
      </c>
      <c r="G41" s="49" t="s">
        <v>1279</v>
      </c>
      <c r="H41" s="104" t="str">
        <f t="shared" si="1"/>
        <v>$22,798,794</v>
      </c>
      <c r="I41" s="50" t="s">
        <v>970</v>
      </c>
      <c r="J41" s="50" t="s">
        <v>410</v>
      </c>
      <c r="K41" s="5" t="s">
        <v>1281</v>
      </c>
    </row>
    <row r="42" spans="1:11" ht="25.5">
      <c r="A42" s="14">
        <v>80111600</v>
      </c>
      <c r="B42" s="51" t="s">
        <v>1280</v>
      </c>
      <c r="C42" s="18" t="s">
        <v>407</v>
      </c>
      <c r="D42" s="17" t="s">
        <v>1396</v>
      </c>
      <c r="E42" s="18" t="s">
        <v>1155</v>
      </c>
      <c r="F42" s="18" t="s">
        <v>1154</v>
      </c>
      <c r="G42" s="49" t="s">
        <v>1279</v>
      </c>
      <c r="H42" s="104" t="str">
        <f t="shared" si="1"/>
        <v>$22,798,794</v>
      </c>
      <c r="I42" s="50" t="s">
        <v>970</v>
      </c>
      <c r="J42" s="50" t="s">
        <v>410</v>
      </c>
      <c r="K42" s="5" t="s">
        <v>1278</v>
      </c>
    </row>
    <row r="43" spans="1:11" ht="25.5">
      <c r="A43" s="14">
        <v>80111600</v>
      </c>
      <c r="B43" s="21" t="s">
        <v>1277</v>
      </c>
      <c r="C43" s="18" t="s">
        <v>407</v>
      </c>
      <c r="D43" s="17" t="s">
        <v>1396</v>
      </c>
      <c r="E43" s="18" t="s">
        <v>1155</v>
      </c>
      <c r="F43" s="18" t="s">
        <v>1154</v>
      </c>
      <c r="G43" s="49" t="s">
        <v>1276</v>
      </c>
      <c r="H43" s="104" t="str">
        <f t="shared" si="1"/>
        <v>$ 50,509,449</v>
      </c>
      <c r="I43" s="50" t="s">
        <v>970</v>
      </c>
      <c r="J43" s="50" t="s">
        <v>410</v>
      </c>
      <c r="K43" s="5" t="s">
        <v>1275</v>
      </c>
    </row>
    <row r="44" spans="1:11" ht="25.5">
      <c r="A44" s="14">
        <v>80111600</v>
      </c>
      <c r="B44" s="51" t="s">
        <v>1274</v>
      </c>
      <c r="C44" s="18" t="s">
        <v>407</v>
      </c>
      <c r="D44" s="17" t="s">
        <v>1396</v>
      </c>
      <c r="E44" s="18" t="s">
        <v>1155</v>
      </c>
      <c r="F44" s="18" t="s">
        <v>1154</v>
      </c>
      <c r="G44" s="49" t="s">
        <v>1273</v>
      </c>
      <c r="H44" s="104" t="str">
        <f t="shared" si="1"/>
        <v>$21,561,679</v>
      </c>
      <c r="I44" s="50" t="s">
        <v>970</v>
      </c>
      <c r="J44" s="50" t="s">
        <v>410</v>
      </c>
      <c r="K44" s="5" t="s">
        <v>1272</v>
      </c>
    </row>
    <row r="45" spans="1:11" ht="30">
      <c r="A45" s="52">
        <v>80111616</v>
      </c>
      <c r="B45" s="134" t="s">
        <v>1271</v>
      </c>
      <c r="C45" s="135">
        <v>41654</v>
      </c>
      <c r="D45" s="17" t="s">
        <v>1396</v>
      </c>
      <c r="E45" s="136" t="s">
        <v>824</v>
      </c>
      <c r="F45" s="14" t="s">
        <v>227</v>
      </c>
      <c r="G45" s="137">
        <v>14787148</v>
      </c>
      <c r="H45" s="104">
        <f t="shared" si="1"/>
        <v>14787148</v>
      </c>
      <c r="I45" s="98" t="s">
        <v>1</v>
      </c>
      <c r="J45" s="50" t="s">
        <v>410</v>
      </c>
      <c r="K45" s="62" t="s">
        <v>1262</v>
      </c>
    </row>
    <row r="46" spans="1:11" ht="38.25">
      <c r="A46" s="52">
        <v>80111616</v>
      </c>
      <c r="B46" s="134" t="s">
        <v>1270</v>
      </c>
      <c r="C46" s="135">
        <v>41654</v>
      </c>
      <c r="D46" s="17" t="s">
        <v>1396</v>
      </c>
      <c r="E46" s="136" t="s">
        <v>824</v>
      </c>
      <c r="F46" s="14" t="s">
        <v>227</v>
      </c>
      <c r="G46" s="137">
        <v>20398988</v>
      </c>
      <c r="H46" s="104">
        <f t="shared" si="1"/>
        <v>20398988</v>
      </c>
      <c r="I46" s="98" t="s">
        <v>1</v>
      </c>
      <c r="J46" s="50" t="s">
        <v>410</v>
      </c>
      <c r="K46" s="12" t="s">
        <v>1262</v>
      </c>
    </row>
    <row r="47" spans="1:11" ht="30">
      <c r="A47" s="52">
        <v>80111616</v>
      </c>
      <c r="B47" s="134" t="s">
        <v>1269</v>
      </c>
      <c r="C47" s="135">
        <v>41654</v>
      </c>
      <c r="D47" s="17" t="s">
        <v>1396</v>
      </c>
      <c r="E47" s="136" t="s">
        <v>824</v>
      </c>
      <c r="F47" s="14" t="s">
        <v>227</v>
      </c>
      <c r="G47" s="137">
        <v>14787148</v>
      </c>
      <c r="H47" s="104">
        <f t="shared" si="1"/>
        <v>14787148</v>
      </c>
      <c r="I47" s="98" t="s">
        <v>1</v>
      </c>
      <c r="J47" s="50" t="s">
        <v>410</v>
      </c>
      <c r="K47" s="12" t="s">
        <v>1262</v>
      </c>
    </row>
    <row r="48" spans="1:11" ht="30">
      <c r="A48" s="52">
        <v>80111616</v>
      </c>
      <c r="B48" s="134" t="s">
        <v>1268</v>
      </c>
      <c r="C48" s="135">
        <v>41654</v>
      </c>
      <c r="D48" s="17" t="s">
        <v>1396</v>
      </c>
      <c r="E48" s="136" t="s">
        <v>824</v>
      </c>
      <c r="F48" s="14" t="s">
        <v>227</v>
      </c>
      <c r="G48" s="137">
        <v>14787148</v>
      </c>
      <c r="H48" s="104">
        <f t="shared" si="1"/>
        <v>14787148</v>
      </c>
      <c r="I48" s="98" t="s">
        <v>1</v>
      </c>
      <c r="J48" s="50" t="s">
        <v>410</v>
      </c>
      <c r="K48" s="12" t="s">
        <v>1262</v>
      </c>
    </row>
    <row r="49" spans="1:11" ht="38.25">
      <c r="A49" s="52">
        <v>80111616</v>
      </c>
      <c r="B49" s="134" t="s">
        <v>1267</v>
      </c>
      <c r="C49" s="135">
        <v>41654</v>
      </c>
      <c r="D49" s="17" t="s">
        <v>1396</v>
      </c>
      <c r="E49" s="136" t="s">
        <v>824</v>
      </c>
      <c r="F49" s="14" t="s">
        <v>227</v>
      </c>
      <c r="G49" s="137">
        <v>14787148</v>
      </c>
      <c r="H49" s="104">
        <f t="shared" si="1"/>
        <v>14787148</v>
      </c>
      <c r="I49" s="98" t="s">
        <v>1</v>
      </c>
      <c r="J49" s="50" t="s">
        <v>410</v>
      </c>
      <c r="K49" s="12" t="s">
        <v>1262</v>
      </c>
    </row>
    <row r="50" spans="1:11" ht="38.25">
      <c r="A50" s="52">
        <v>80111616</v>
      </c>
      <c r="B50" s="134" t="s">
        <v>1266</v>
      </c>
      <c r="C50" s="135">
        <v>41654</v>
      </c>
      <c r="D50" s="17" t="s">
        <v>1396</v>
      </c>
      <c r="E50" s="136" t="s">
        <v>824</v>
      </c>
      <c r="F50" s="14" t="s">
        <v>227</v>
      </c>
      <c r="G50" s="137">
        <v>14787148</v>
      </c>
      <c r="H50" s="104">
        <f t="shared" si="1"/>
        <v>14787148</v>
      </c>
      <c r="I50" s="98" t="s">
        <v>1</v>
      </c>
      <c r="J50" s="50" t="s">
        <v>410</v>
      </c>
      <c r="K50" s="12" t="s">
        <v>1262</v>
      </c>
    </row>
    <row r="51" spans="1:11" ht="38.25">
      <c r="A51" s="52">
        <v>80111616</v>
      </c>
      <c r="B51" s="134" t="s">
        <v>1265</v>
      </c>
      <c r="C51" s="135">
        <v>41654</v>
      </c>
      <c r="D51" s="17" t="s">
        <v>1396</v>
      </c>
      <c r="E51" s="136" t="s">
        <v>824</v>
      </c>
      <c r="F51" s="14" t="s">
        <v>227</v>
      </c>
      <c r="G51" s="137">
        <v>14787148</v>
      </c>
      <c r="H51" s="104">
        <f t="shared" si="1"/>
        <v>14787148</v>
      </c>
      <c r="I51" s="98" t="s">
        <v>1</v>
      </c>
      <c r="J51" s="50" t="s">
        <v>410</v>
      </c>
      <c r="K51" s="12" t="s">
        <v>1262</v>
      </c>
    </row>
    <row r="52" spans="1:11" ht="51">
      <c r="A52" s="52" t="s">
        <v>1264</v>
      </c>
      <c r="B52" s="134" t="s">
        <v>1263</v>
      </c>
      <c r="C52" s="135">
        <v>42050</v>
      </c>
      <c r="D52" s="17" t="s">
        <v>1396</v>
      </c>
      <c r="E52" s="136" t="s">
        <v>1191</v>
      </c>
      <c r="F52" s="14" t="s">
        <v>227</v>
      </c>
      <c r="G52" s="137">
        <v>550000000</v>
      </c>
      <c r="H52" s="104">
        <f t="shared" si="1"/>
        <v>550000000</v>
      </c>
      <c r="I52" s="98" t="s">
        <v>1</v>
      </c>
      <c r="J52" s="50" t="s">
        <v>410</v>
      </c>
      <c r="K52" s="12" t="s">
        <v>1262</v>
      </c>
    </row>
    <row r="53" spans="1:11" ht="51">
      <c r="A53" s="52">
        <v>80111504</v>
      </c>
      <c r="B53" s="17" t="s">
        <v>1261</v>
      </c>
      <c r="C53" s="138">
        <v>41654</v>
      </c>
      <c r="D53" s="17" t="s">
        <v>1396</v>
      </c>
      <c r="E53" s="139" t="s">
        <v>824</v>
      </c>
      <c r="F53" s="14" t="s">
        <v>227</v>
      </c>
      <c r="G53" s="140">
        <v>75170798</v>
      </c>
      <c r="H53" s="104">
        <f t="shared" si="1"/>
        <v>75170798</v>
      </c>
      <c r="I53" s="141" t="s">
        <v>1</v>
      </c>
      <c r="J53" s="50" t="s">
        <v>410</v>
      </c>
      <c r="K53" s="62" t="s">
        <v>1257</v>
      </c>
    </row>
    <row r="54" spans="1:11" ht="51">
      <c r="A54" s="52">
        <v>80111504</v>
      </c>
      <c r="B54" s="17" t="s">
        <v>1260</v>
      </c>
      <c r="C54" s="138">
        <v>41654</v>
      </c>
      <c r="D54" s="17" t="s">
        <v>1396</v>
      </c>
      <c r="E54" s="139" t="s">
        <v>824</v>
      </c>
      <c r="F54" s="14" t="s">
        <v>227</v>
      </c>
      <c r="G54" s="140">
        <v>63137403.5</v>
      </c>
      <c r="H54" s="104">
        <f t="shared" si="1"/>
        <v>63137403.5</v>
      </c>
      <c r="I54" s="141" t="s">
        <v>1</v>
      </c>
      <c r="J54" s="50" t="s">
        <v>410</v>
      </c>
      <c r="K54" s="62" t="s">
        <v>1257</v>
      </c>
    </row>
    <row r="55" spans="1:11" ht="39" thickBot="1">
      <c r="A55" s="53">
        <v>80111616</v>
      </c>
      <c r="B55" s="142" t="s">
        <v>1259</v>
      </c>
      <c r="C55" s="143">
        <v>41654</v>
      </c>
      <c r="D55" s="17" t="s">
        <v>1396</v>
      </c>
      <c r="E55" s="144" t="s">
        <v>824</v>
      </c>
      <c r="F55" s="63" t="s">
        <v>227</v>
      </c>
      <c r="G55" s="145">
        <v>10980315</v>
      </c>
      <c r="H55" s="104">
        <f t="shared" si="1"/>
        <v>10980315</v>
      </c>
      <c r="I55" s="146" t="s">
        <v>1</v>
      </c>
      <c r="J55" s="50" t="s">
        <v>410</v>
      </c>
      <c r="K55" s="62" t="s">
        <v>1257</v>
      </c>
    </row>
    <row r="56" spans="1:11" ht="39" thickBot="1">
      <c r="A56" s="14">
        <v>80111600</v>
      </c>
      <c r="B56" s="18" t="s">
        <v>1258</v>
      </c>
      <c r="C56" s="143">
        <v>41654</v>
      </c>
      <c r="D56" s="17" t="s">
        <v>1396</v>
      </c>
      <c r="E56" s="144" t="s">
        <v>824</v>
      </c>
      <c r="F56" s="63" t="s">
        <v>227</v>
      </c>
      <c r="G56" s="49">
        <v>50509449</v>
      </c>
      <c r="H56" s="104">
        <f t="shared" si="1"/>
        <v>50509449</v>
      </c>
      <c r="I56" s="50" t="s">
        <v>970</v>
      </c>
      <c r="J56" s="50" t="s">
        <v>410</v>
      </c>
      <c r="K56" s="147" t="s">
        <v>1257</v>
      </c>
    </row>
    <row r="57" spans="1:11" ht="38.25">
      <c r="A57" s="14">
        <v>80111600</v>
      </c>
      <c r="B57" s="21" t="s">
        <v>1256</v>
      </c>
      <c r="C57" s="18" t="s">
        <v>407</v>
      </c>
      <c r="D57" s="17" t="s">
        <v>1396</v>
      </c>
      <c r="E57" s="18" t="s">
        <v>1155</v>
      </c>
      <c r="F57" s="18" t="s">
        <v>1177</v>
      </c>
      <c r="G57" s="49" t="s">
        <v>1255</v>
      </c>
      <c r="H57" s="104" t="str">
        <f t="shared" si="1"/>
        <v>$73,202,100</v>
      </c>
      <c r="I57" s="50" t="s">
        <v>970</v>
      </c>
      <c r="J57" s="50" t="s">
        <v>410</v>
      </c>
      <c r="K57" s="5" t="s">
        <v>1254</v>
      </c>
    </row>
    <row r="58" spans="1:11" ht="38.25">
      <c r="A58" s="14">
        <v>80111600</v>
      </c>
      <c r="B58" s="51" t="s">
        <v>1253</v>
      </c>
      <c r="C58" s="18" t="s">
        <v>407</v>
      </c>
      <c r="D58" s="17" t="s">
        <v>1396</v>
      </c>
      <c r="E58" s="18" t="s">
        <v>1155</v>
      </c>
      <c r="F58" s="18" t="s">
        <v>1154</v>
      </c>
      <c r="G58" s="49">
        <v>34093878</v>
      </c>
      <c r="H58" s="104">
        <f t="shared" si="1"/>
        <v>34093878</v>
      </c>
      <c r="I58" s="50" t="s">
        <v>970</v>
      </c>
      <c r="J58" s="50" t="s">
        <v>410</v>
      </c>
      <c r="K58" s="5" t="s">
        <v>1252</v>
      </c>
    </row>
    <row r="59" spans="1:11" ht="25.5">
      <c r="A59" s="14">
        <v>80111600</v>
      </c>
      <c r="B59" s="54" t="s">
        <v>1251</v>
      </c>
      <c r="C59" s="28">
        <v>41640</v>
      </c>
      <c r="D59" s="17" t="s">
        <v>1396</v>
      </c>
      <c r="E59" s="18" t="s">
        <v>1155</v>
      </c>
      <c r="F59" s="18" t="s">
        <v>1154</v>
      </c>
      <c r="G59" s="49" t="s">
        <v>1246</v>
      </c>
      <c r="H59" s="104" t="str">
        <f aca="true" t="shared" si="2" ref="H59:H90">G59</f>
        <v>$22,135,200</v>
      </c>
      <c r="I59" s="50" t="s">
        <v>970</v>
      </c>
      <c r="J59" s="50" t="s">
        <v>410</v>
      </c>
      <c r="K59" s="5" t="s">
        <v>1250</v>
      </c>
    </row>
    <row r="60" spans="1:11" ht="25.5">
      <c r="A60" s="14">
        <v>80111600</v>
      </c>
      <c r="B60" s="54" t="s">
        <v>1249</v>
      </c>
      <c r="C60" s="28">
        <v>41640</v>
      </c>
      <c r="D60" s="17" t="s">
        <v>1396</v>
      </c>
      <c r="E60" s="18" t="s">
        <v>1155</v>
      </c>
      <c r="F60" s="18" t="s">
        <v>1154</v>
      </c>
      <c r="G60" s="49" t="s">
        <v>1246</v>
      </c>
      <c r="H60" s="104" t="str">
        <f t="shared" si="2"/>
        <v>$22,135,200</v>
      </c>
      <c r="I60" s="50" t="s">
        <v>970</v>
      </c>
      <c r="J60" s="50" t="s">
        <v>410</v>
      </c>
      <c r="K60" s="5" t="s">
        <v>1248</v>
      </c>
    </row>
    <row r="61" spans="1:11" ht="25.5">
      <c r="A61" s="14">
        <v>80111600</v>
      </c>
      <c r="B61" s="54" t="s">
        <v>1247</v>
      </c>
      <c r="C61" s="28">
        <v>41640</v>
      </c>
      <c r="D61" s="17" t="s">
        <v>1396</v>
      </c>
      <c r="E61" s="18" t="s">
        <v>1155</v>
      </c>
      <c r="F61" s="18" t="s">
        <v>1154</v>
      </c>
      <c r="G61" s="49" t="s">
        <v>1246</v>
      </c>
      <c r="H61" s="104" t="str">
        <f t="shared" si="2"/>
        <v>$22,135,200</v>
      </c>
      <c r="I61" s="50" t="s">
        <v>970</v>
      </c>
      <c r="J61" s="50" t="s">
        <v>410</v>
      </c>
      <c r="K61" s="5" t="s">
        <v>1245</v>
      </c>
    </row>
    <row r="62" spans="1:11" ht="38.25">
      <c r="A62" s="14">
        <v>80111600</v>
      </c>
      <c r="B62" s="54" t="s">
        <v>1244</v>
      </c>
      <c r="C62" s="18" t="s">
        <v>407</v>
      </c>
      <c r="D62" s="17" t="s">
        <v>1396</v>
      </c>
      <c r="E62" s="18" t="s">
        <v>1155</v>
      </c>
      <c r="F62" s="18" t="s">
        <v>1243</v>
      </c>
      <c r="G62" s="49">
        <v>67249769</v>
      </c>
      <c r="H62" s="104">
        <f t="shared" si="2"/>
        <v>67249769</v>
      </c>
      <c r="I62" s="50" t="s">
        <v>970</v>
      </c>
      <c r="J62" s="50" t="s">
        <v>410</v>
      </c>
      <c r="K62" s="5" t="s">
        <v>1242</v>
      </c>
    </row>
    <row r="63" spans="1:11" ht="25.5">
      <c r="A63" s="14">
        <v>80111600</v>
      </c>
      <c r="B63" s="54" t="s">
        <v>1241</v>
      </c>
      <c r="C63" s="18" t="s">
        <v>407</v>
      </c>
      <c r="D63" s="17" t="s">
        <v>1396</v>
      </c>
      <c r="E63" s="18" t="s">
        <v>1155</v>
      </c>
      <c r="F63" s="18" t="s">
        <v>1154</v>
      </c>
      <c r="G63" s="49" t="s">
        <v>1240</v>
      </c>
      <c r="H63" s="104" t="str">
        <f t="shared" si="2"/>
        <v>$ 45,626,940</v>
      </c>
      <c r="I63" s="50" t="s">
        <v>970</v>
      </c>
      <c r="J63" s="50" t="s">
        <v>410</v>
      </c>
      <c r="K63" s="5" t="s">
        <v>1239</v>
      </c>
    </row>
    <row r="64" spans="1:11" ht="38.25">
      <c r="A64" s="14">
        <v>80111600</v>
      </c>
      <c r="B64" s="55" t="s">
        <v>1238</v>
      </c>
      <c r="C64" s="18" t="s">
        <v>1237</v>
      </c>
      <c r="D64" s="17" t="s">
        <v>1396</v>
      </c>
      <c r="E64" s="18" t="s">
        <v>1155</v>
      </c>
      <c r="F64" s="18" t="s">
        <v>1190</v>
      </c>
      <c r="G64" s="49" t="s">
        <v>1236</v>
      </c>
      <c r="H64" s="104" t="str">
        <f t="shared" si="2"/>
        <v>$59,225,000</v>
      </c>
      <c r="I64" s="50" t="s">
        <v>970</v>
      </c>
      <c r="J64" s="50" t="s">
        <v>410</v>
      </c>
      <c r="K64" s="5" t="s">
        <v>1235</v>
      </c>
    </row>
    <row r="65" spans="1:11" ht="25.5">
      <c r="A65" s="14">
        <v>80111600</v>
      </c>
      <c r="B65" s="46" t="s">
        <v>1234</v>
      </c>
      <c r="C65" s="18" t="s">
        <v>1233</v>
      </c>
      <c r="D65" s="17" t="s">
        <v>1396</v>
      </c>
      <c r="E65" s="18" t="s">
        <v>1155</v>
      </c>
      <c r="F65" s="18" t="s">
        <v>1190</v>
      </c>
      <c r="G65" s="49" t="s">
        <v>1232</v>
      </c>
      <c r="H65" s="104" t="str">
        <f t="shared" si="2"/>
        <v>$54,960,800</v>
      </c>
      <c r="I65" s="50" t="s">
        <v>970</v>
      </c>
      <c r="J65" s="50" t="s">
        <v>410</v>
      </c>
      <c r="K65" s="5" t="s">
        <v>1231</v>
      </c>
    </row>
    <row r="66" spans="1:11" ht="25.5">
      <c r="A66" s="14">
        <v>80111600</v>
      </c>
      <c r="B66" s="46" t="s">
        <v>1226</v>
      </c>
      <c r="C66" s="18" t="s">
        <v>1230</v>
      </c>
      <c r="D66" s="17" t="s">
        <v>1396</v>
      </c>
      <c r="E66" s="18" t="s">
        <v>1155</v>
      </c>
      <c r="F66" s="18" t="s">
        <v>1190</v>
      </c>
      <c r="G66" s="49">
        <v>50509449</v>
      </c>
      <c r="H66" s="104">
        <f t="shared" si="2"/>
        <v>50509449</v>
      </c>
      <c r="I66" s="50" t="s">
        <v>970</v>
      </c>
      <c r="J66" s="50" t="s">
        <v>410</v>
      </c>
      <c r="K66" s="5" t="s">
        <v>1229</v>
      </c>
    </row>
    <row r="67" spans="1:11" ht="25.5">
      <c r="A67" s="14">
        <v>80111600</v>
      </c>
      <c r="B67" s="46" t="s">
        <v>1226</v>
      </c>
      <c r="C67" s="18" t="s">
        <v>1228</v>
      </c>
      <c r="D67" s="17" t="s">
        <v>1396</v>
      </c>
      <c r="E67" s="18" t="s">
        <v>1155</v>
      </c>
      <c r="F67" s="18" t="s">
        <v>1190</v>
      </c>
      <c r="G67" s="49">
        <v>50509449</v>
      </c>
      <c r="H67" s="104">
        <f t="shared" si="2"/>
        <v>50509449</v>
      </c>
      <c r="I67" s="50" t="s">
        <v>970</v>
      </c>
      <c r="J67" s="50" t="s">
        <v>410</v>
      </c>
      <c r="K67" s="5" t="s">
        <v>1227</v>
      </c>
    </row>
    <row r="68" spans="1:11" ht="25.5">
      <c r="A68" s="14">
        <v>80111600</v>
      </c>
      <c r="B68" s="46" t="s">
        <v>1226</v>
      </c>
      <c r="C68" s="18" t="s">
        <v>1225</v>
      </c>
      <c r="D68" s="17" t="s">
        <v>1396</v>
      </c>
      <c r="E68" s="18" t="s">
        <v>1155</v>
      </c>
      <c r="F68" s="18" t="s">
        <v>1190</v>
      </c>
      <c r="G68" s="49">
        <v>50509449</v>
      </c>
      <c r="H68" s="104">
        <f t="shared" si="2"/>
        <v>50509449</v>
      </c>
      <c r="I68" s="50" t="s">
        <v>970</v>
      </c>
      <c r="J68" s="50" t="s">
        <v>410</v>
      </c>
      <c r="K68" s="5" t="s">
        <v>1224</v>
      </c>
    </row>
    <row r="69" spans="1:11" ht="25.5">
      <c r="A69" s="14">
        <v>80111600</v>
      </c>
      <c r="B69" s="46" t="s">
        <v>1223</v>
      </c>
      <c r="C69" s="18" t="s">
        <v>1222</v>
      </c>
      <c r="D69" s="17" t="s">
        <v>1396</v>
      </c>
      <c r="E69" s="18" t="s">
        <v>1155</v>
      </c>
      <c r="F69" s="18" t="s">
        <v>1190</v>
      </c>
      <c r="G69" s="49">
        <v>50509449</v>
      </c>
      <c r="H69" s="104">
        <f t="shared" si="2"/>
        <v>50509449</v>
      </c>
      <c r="I69" s="50" t="s">
        <v>970</v>
      </c>
      <c r="J69" s="50" t="s">
        <v>410</v>
      </c>
      <c r="K69" s="5" t="s">
        <v>1221</v>
      </c>
    </row>
    <row r="70" spans="1:11" ht="38.25">
      <c r="A70" s="14">
        <v>80111600</v>
      </c>
      <c r="B70" s="55" t="s">
        <v>1220</v>
      </c>
      <c r="C70" s="18" t="s">
        <v>1219</v>
      </c>
      <c r="D70" s="17" t="s">
        <v>1396</v>
      </c>
      <c r="E70" s="18" t="s">
        <v>1155</v>
      </c>
      <c r="F70" s="18" t="s">
        <v>1190</v>
      </c>
      <c r="G70" s="49" t="s">
        <v>1218</v>
      </c>
      <c r="H70" s="104" t="str">
        <f t="shared" si="2"/>
        <v>$ 30,908,365</v>
      </c>
      <c r="I70" s="50" t="s">
        <v>970</v>
      </c>
      <c r="J70" s="50" t="s">
        <v>410</v>
      </c>
      <c r="K70" s="5" t="s">
        <v>1217</v>
      </c>
    </row>
    <row r="71" spans="1:11" ht="25.5">
      <c r="A71" s="14">
        <v>80111600</v>
      </c>
      <c r="B71" s="17" t="s">
        <v>1214</v>
      </c>
      <c r="C71" s="18" t="s">
        <v>1216</v>
      </c>
      <c r="D71" s="17" t="s">
        <v>1396</v>
      </c>
      <c r="E71" s="18" t="s">
        <v>1155</v>
      </c>
      <c r="F71" s="18" t="s">
        <v>1190</v>
      </c>
      <c r="G71" s="49" t="s">
        <v>1197</v>
      </c>
      <c r="H71" s="104" t="str">
        <f t="shared" si="2"/>
        <v>$ 21,233,679</v>
      </c>
      <c r="I71" s="50" t="s">
        <v>970</v>
      </c>
      <c r="J71" s="50" t="s">
        <v>410</v>
      </c>
      <c r="K71" s="5" t="s">
        <v>1215</v>
      </c>
    </row>
    <row r="72" spans="1:11" ht="25.5">
      <c r="A72" s="14">
        <v>80111600</v>
      </c>
      <c r="B72" s="17" t="s">
        <v>1214</v>
      </c>
      <c r="C72" s="18" t="s">
        <v>1213</v>
      </c>
      <c r="D72" s="17" t="s">
        <v>1396</v>
      </c>
      <c r="E72" s="18" t="s">
        <v>1155</v>
      </c>
      <c r="F72" s="18" t="s">
        <v>1190</v>
      </c>
      <c r="G72" s="49" t="s">
        <v>1197</v>
      </c>
      <c r="H72" s="104" t="str">
        <f t="shared" si="2"/>
        <v>$ 21,233,679</v>
      </c>
      <c r="I72" s="50" t="s">
        <v>970</v>
      </c>
      <c r="J72" s="50" t="s">
        <v>410</v>
      </c>
      <c r="K72" s="5" t="s">
        <v>1212</v>
      </c>
    </row>
    <row r="73" spans="1:11" ht="25.5">
      <c r="A73" s="14">
        <v>80111600</v>
      </c>
      <c r="B73" s="17" t="s">
        <v>1211</v>
      </c>
      <c r="C73" s="18" t="s">
        <v>1210</v>
      </c>
      <c r="D73" s="17" t="s">
        <v>1396</v>
      </c>
      <c r="E73" s="18" t="s">
        <v>1155</v>
      </c>
      <c r="F73" s="18" t="s">
        <v>1190</v>
      </c>
      <c r="G73" s="49" t="s">
        <v>1197</v>
      </c>
      <c r="H73" s="104" t="str">
        <f t="shared" si="2"/>
        <v>$ 21,233,679</v>
      </c>
      <c r="I73" s="50" t="s">
        <v>970</v>
      </c>
      <c r="J73" s="50" t="s">
        <v>410</v>
      </c>
      <c r="K73" s="5" t="s">
        <v>1209</v>
      </c>
    </row>
    <row r="74" spans="1:11" ht="25.5">
      <c r="A74" s="14">
        <v>80111600</v>
      </c>
      <c r="B74" s="17" t="s">
        <v>1206</v>
      </c>
      <c r="C74" s="18" t="s">
        <v>1208</v>
      </c>
      <c r="D74" s="17" t="s">
        <v>1396</v>
      </c>
      <c r="E74" s="18" t="s">
        <v>1155</v>
      </c>
      <c r="F74" s="18" t="s">
        <v>1190</v>
      </c>
      <c r="G74" s="49" t="s">
        <v>1197</v>
      </c>
      <c r="H74" s="104" t="str">
        <f t="shared" si="2"/>
        <v>$ 21,233,679</v>
      </c>
      <c r="I74" s="50" t="s">
        <v>970</v>
      </c>
      <c r="J74" s="50" t="s">
        <v>410</v>
      </c>
      <c r="K74" s="5" t="s">
        <v>1207</v>
      </c>
    </row>
    <row r="75" spans="1:11" ht="25.5">
      <c r="A75" s="14">
        <v>80111600</v>
      </c>
      <c r="B75" s="17" t="s">
        <v>1206</v>
      </c>
      <c r="C75" s="18" t="s">
        <v>1205</v>
      </c>
      <c r="D75" s="17" t="s">
        <v>1396</v>
      </c>
      <c r="E75" s="18" t="s">
        <v>1155</v>
      </c>
      <c r="F75" s="18" t="s">
        <v>1190</v>
      </c>
      <c r="G75" s="49" t="s">
        <v>1197</v>
      </c>
      <c r="H75" s="104" t="str">
        <f t="shared" si="2"/>
        <v>$ 21,233,679</v>
      </c>
      <c r="I75" s="50" t="s">
        <v>970</v>
      </c>
      <c r="J75" s="50" t="s">
        <v>410</v>
      </c>
      <c r="K75" s="5" t="s">
        <v>1204</v>
      </c>
    </row>
    <row r="76" spans="1:11" ht="25.5">
      <c r="A76" s="14">
        <v>80111600</v>
      </c>
      <c r="B76" s="17" t="s">
        <v>1199</v>
      </c>
      <c r="C76" s="18" t="s">
        <v>1203</v>
      </c>
      <c r="D76" s="17" t="s">
        <v>1396</v>
      </c>
      <c r="E76" s="18" t="s">
        <v>1155</v>
      </c>
      <c r="F76" s="18" t="s">
        <v>1190</v>
      </c>
      <c r="G76" s="49" t="s">
        <v>1197</v>
      </c>
      <c r="H76" s="104" t="str">
        <f t="shared" si="2"/>
        <v>$ 21,233,679</v>
      </c>
      <c r="I76" s="50" t="s">
        <v>970</v>
      </c>
      <c r="J76" s="50" t="s">
        <v>410</v>
      </c>
      <c r="K76" s="5" t="s">
        <v>1202</v>
      </c>
    </row>
    <row r="77" spans="1:11" ht="25.5">
      <c r="A77" s="14">
        <v>80111600</v>
      </c>
      <c r="B77" s="17" t="s">
        <v>1199</v>
      </c>
      <c r="C77" s="18" t="s">
        <v>1201</v>
      </c>
      <c r="D77" s="17" t="s">
        <v>1396</v>
      </c>
      <c r="E77" s="18" t="s">
        <v>1155</v>
      </c>
      <c r="F77" s="18" t="s">
        <v>1190</v>
      </c>
      <c r="G77" s="49" t="s">
        <v>1197</v>
      </c>
      <c r="H77" s="104" t="str">
        <f t="shared" si="2"/>
        <v>$ 21,233,679</v>
      </c>
      <c r="I77" s="50" t="s">
        <v>970</v>
      </c>
      <c r="J77" s="50" t="s">
        <v>410</v>
      </c>
      <c r="K77" s="5" t="s">
        <v>1200</v>
      </c>
    </row>
    <row r="78" spans="1:11" ht="25.5">
      <c r="A78" s="14">
        <v>80111600</v>
      </c>
      <c r="B78" s="17" t="s">
        <v>1199</v>
      </c>
      <c r="C78" s="18" t="s">
        <v>1198</v>
      </c>
      <c r="D78" s="17" t="s">
        <v>1396</v>
      </c>
      <c r="E78" s="18" t="s">
        <v>1155</v>
      </c>
      <c r="F78" s="18" t="s">
        <v>1190</v>
      </c>
      <c r="G78" s="49" t="s">
        <v>1197</v>
      </c>
      <c r="H78" s="104" t="str">
        <f t="shared" si="2"/>
        <v>$ 21,233,679</v>
      </c>
      <c r="I78" s="50" t="s">
        <v>970</v>
      </c>
      <c r="J78" s="50" t="s">
        <v>410</v>
      </c>
      <c r="K78" s="5" t="s">
        <v>1196</v>
      </c>
    </row>
    <row r="79" spans="1:11" ht="25.5">
      <c r="A79" s="14">
        <v>80111600</v>
      </c>
      <c r="B79" s="17" t="s">
        <v>1195</v>
      </c>
      <c r="C79" s="28">
        <v>37987</v>
      </c>
      <c r="D79" s="17" t="s">
        <v>1396</v>
      </c>
      <c r="E79" s="18" t="s">
        <v>1155</v>
      </c>
      <c r="F79" s="18" t="s">
        <v>1154</v>
      </c>
      <c r="G79" s="49" t="s">
        <v>1194</v>
      </c>
      <c r="H79" s="104" t="str">
        <f t="shared" si="2"/>
        <v>$106,605,000</v>
      </c>
      <c r="I79" s="50" t="s">
        <v>970</v>
      </c>
      <c r="J79" s="50" t="s">
        <v>410</v>
      </c>
      <c r="K79" s="5" t="s">
        <v>1193</v>
      </c>
    </row>
    <row r="80" spans="1:11" ht="25.5">
      <c r="A80" s="14">
        <v>80111600</v>
      </c>
      <c r="B80" s="21" t="s">
        <v>1192</v>
      </c>
      <c r="C80" s="66">
        <v>41913</v>
      </c>
      <c r="D80" s="18" t="s">
        <v>1398</v>
      </c>
      <c r="E80" s="18" t="s">
        <v>1191</v>
      </c>
      <c r="F80" s="18" t="s">
        <v>1190</v>
      </c>
      <c r="G80" s="108" t="s">
        <v>1189</v>
      </c>
      <c r="H80" s="104" t="str">
        <f t="shared" si="2"/>
        <v>$60,000,000</v>
      </c>
      <c r="I80" s="50" t="s">
        <v>970</v>
      </c>
      <c r="J80" s="50" t="s">
        <v>410</v>
      </c>
      <c r="K80" s="5" t="s">
        <v>1188</v>
      </c>
    </row>
    <row r="81" spans="1:11" ht="38.25">
      <c r="A81" s="14">
        <v>80111600</v>
      </c>
      <c r="B81" s="17" t="s">
        <v>1187</v>
      </c>
      <c r="C81" s="66">
        <v>41640</v>
      </c>
      <c r="D81" s="17" t="s">
        <v>1396</v>
      </c>
      <c r="E81" s="39" t="s">
        <v>1155</v>
      </c>
      <c r="F81" s="39" t="s">
        <v>1177</v>
      </c>
      <c r="G81" s="108" t="s">
        <v>1186</v>
      </c>
      <c r="H81" s="104" t="str">
        <f t="shared" si="2"/>
        <v>$61,456,977</v>
      </c>
      <c r="I81" s="50" t="s">
        <v>970</v>
      </c>
      <c r="J81" s="50" t="s">
        <v>410</v>
      </c>
      <c r="K81" s="5" t="s">
        <v>1183</v>
      </c>
    </row>
    <row r="82" spans="1:11" ht="25.5">
      <c r="A82" s="14">
        <v>80111600</v>
      </c>
      <c r="B82" s="17" t="s">
        <v>1185</v>
      </c>
      <c r="C82" s="66">
        <v>41640</v>
      </c>
      <c r="D82" s="17" t="s">
        <v>1396</v>
      </c>
      <c r="E82" s="39" t="s">
        <v>1155</v>
      </c>
      <c r="F82" s="39" t="s">
        <v>1177</v>
      </c>
      <c r="G82" s="108" t="s">
        <v>1184</v>
      </c>
      <c r="H82" s="104" t="str">
        <f t="shared" si="2"/>
        <v>$61,525,000</v>
      </c>
      <c r="I82" s="50" t="s">
        <v>970</v>
      </c>
      <c r="J82" s="50" t="s">
        <v>410</v>
      </c>
      <c r="K82" s="5" t="s">
        <v>1183</v>
      </c>
    </row>
    <row r="83" spans="1:11" ht="51">
      <c r="A83" s="14">
        <v>80111600</v>
      </c>
      <c r="B83" s="17" t="s">
        <v>1182</v>
      </c>
      <c r="C83" s="66">
        <v>41640</v>
      </c>
      <c r="D83" s="17" t="s">
        <v>1396</v>
      </c>
      <c r="E83" s="39" t="s">
        <v>1155</v>
      </c>
      <c r="F83" s="39" t="s">
        <v>1177</v>
      </c>
      <c r="G83" s="148">
        <v>31448842</v>
      </c>
      <c r="H83" s="104">
        <f t="shared" si="2"/>
        <v>31448842</v>
      </c>
      <c r="I83" s="50" t="s">
        <v>970</v>
      </c>
      <c r="J83" s="50" t="s">
        <v>410</v>
      </c>
      <c r="K83" s="5" t="s">
        <v>1180</v>
      </c>
    </row>
    <row r="84" spans="1:11" ht="51">
      <c r="A84" s="14">
        <v>80111600</v>
      </c>
      <c r="B84" s="17" t="s">
        <v>1181</v>
      </c>
      <c r="C84" s="66">
        <v>41640</v>
      </c>
      <c r="D84" s="17" t="s">
        <v>1396</v>
      </c>
      <c r="E84" s="39" t="s">
        <v>1155</v>
      </c>
      <c r="F84" s="39" t="s">
        <v>1177</v>
      </c>
      <c r="G84" s="148">
        <v>31448842</v>
      </c>
      <c r="H84" s="104">
        <f t="shared" si="2"/>
        <v>31448842</v>
      </c>
      <c r="I84" s="149" t="s">
        <v>970</v>
      </c>
      <c r="J84" s="50" t="s">
        <v>410</v>
      </c>
      <c r="K84" s="5" t="s">
        <v>1180</v>
      </c>
    </row>
    <row r="85" spans="1:11" ht="38.25">
      <c r="A85" s="14">
        <v>80111600</v>
      </c>
      <c r="B85" s="17" t="s">
        <v>1179</v>
      </c>
      <c r="C85" s="66">
        <v>41640</v>
      </c>
      <c r="D85" s="17" t="s">
        <v>1396</v>
      </c>
      <c r="E85" s="39" t="s">
        <v>1155</v>
      </c>
      <c r="F85" s="39" t="s">
        <v>1177</v>
      </c>
      <c r="G85" s="108" t="s">
        <v>1176</v>
      </c>
      <c r="H85" s="104" t="str">
        <f t="shared" si="2"/>
        <v>$37,882,087</v>
      </c>
      <c r="I85" s="149" t="s">
        <v>970</v>
      </c>
      <c r="J85" s="50" t="s">
        <v>410</v>
      </c>
      <c r="K85" s="5" t="s">
        <v>1173</v>
      </c>
    </row>
    <row r="86" spans="1:11" ht="38.25">
      <c r="A86" s="14">
        <v>80111600</v>
      </c>
      <c r="B86" s="17" t="s">
        <v>1178</v>
      </c>
      <c r="C86" s="66">
        <v>41640</v>
      </c>
      <c r="D86" s="17" t="s">
        <v>1396</v>
      </c>
      <c r="E86" s="39" t="s">
        <v>1155</v>
      </c>
      <c r="F86" s="39" t="s">
        <v>1177</v>
      </c>
      <c r="G86" s="108" t="s">
        <v>1176</v>
      </c>
      <c r="H86" s="104" t="str">
        <f t="shared" si="2"/>
        <v>$37,882,087</v>
      </c>
      <c r="I86" s="149" t="s">
        <v>970</v>
      </c>
      <c r="J86" s="50" t="s">
        <v>410</v>
      </c>
      <c r="K86" s="5" t="s">
        <v>1173</v>
      </c>
    </row>
    <row r="87" spans="1:11" ht="38.25">
      <c r="A87" s="14">
        <v>80111600</v>
      </c>
      <c r="B87" s="17" t="s">
        <v>1175</v>
      </c>
      <c r="C87" s="66">
        <v>41640</v>
      </c>
      <c r="D87" s="17" t="s">
        <v>1396</v>
      </c>
      <c r="E87" s="39" t="s">
        <v>1155</v>
      </c>
      <c r="F87" s="39" t="s">
        <v>1154</v>
      </c>
      <c r="G87" s="108" t="s">
        <v>1174</v>
      </c>
      <c r="H87" s="104" t="str">
        <f t="shared" si="2"/>
        <v>$ 22,799,256</v>
      </c>
      <c r="I87" s="149" t="s">
        <v>970</v>
      </c>
      <c r="J87" s="50" t="s">
        <v>410</v>
      </c>
      <c r="K87" s="5" t="s">
        <v>1173</v>
      </c>
    </row>
    <row r="88" spans="1:11" ht="51">
      <c r="A88" s="14">
        <v>80111600</v>
      </c>
      <c r="B88" s="55" t="s">
        <v>1172</v>
      </c>
      <c r="C88" s="66">
        <v>41640</v>
      </c>
      <c r="D88" s="17" t="s">
        <v>1396</v>
      </c>
      <c r="E88" s="39" t="s">
        <v>1155</v>
      </c>
      <c r="F88" s="39" t="s">
        <v>1154</v>
      </c>
      <c r="G88" s="13" t="s">
        <v>1171</v>
      </c>
      <c r="H88" s="104" t="str">
        <f t="shared" si="2"/>
        <v>$ 36,778,725</v>
      </c>
      <c r="I88" s="149" t="s">
        <v>970</v>
      </c>
      <c r="J88" s="50" t="s">
        <v>410</v>
      </c>
      <c r="K88" s="69" t="s">
        <v>1168</v>
      </c>
    </row>
    <row r="89" spans="1:11" ht="30">
      <c r="A89" s="14">
        <v>80111600</v>
      </c>
      <c r="B89" s="55" t="s">
        <v>1170</v>
      </c>
      <c r="C89" s="66">
        <v>41640</v>
      </c>
      <c r="D89" s="17" t="s">
        <v>1396</v>
      </c>
      <c r="E89" s="39" t="s">
        <v>1155</v>
      </c>
      <c r="F89" s="39" t="s">
        <v>1154</v>
      </c>
      <c r="G89" s="108" t="s">
        <v>1169</v>
      </c>
      <c r="H89" s="104" t="str">
        <f t="shared" si="2"/>
        <v>$ 31,448,475</v>
      </c>
      <c r="I89" s="149" t="s">
        <v>970</v>
      </c>
      <c r="J89" s="50" t="s">
        <v>410</v>
      </c>
      <c r="K89" s="69" t="s">
        <v>1168</v>
      </c>
    </row>
    <row r="90" spans="1:11" ht="30">
      <c r="A90" s="14">
        <v>80111600</v>
      </c>
      <c r="B90" s="55" t="s">
        <v>1166</v>
      </c>
      <c r="C90" s="66">
        <v>41640</v>
      </c>
      <c r="D90" s="17" t="s">
        <v>1396</v>
      </c>
      <c r="E90" s="39" t="s">
        <v>1155</v>
      </c>
      <c r="F90" s="39" t="s">
        <v>1154</v>
      </c>
      <c r="G90" s="148">
        <v>25810772</v>
      </c>
      <c r="H90" s="104">
        <f t="shared" si="2"/>
        <v>25810772</v>
      </c>
      <c r="I90" s="149" t="s">
        <v>970</v>
      </c>
      <c r="J90" s="50" t="s">
        <v>410</v>
      </c>
      <c r="K90" s="69" t="s">
        <v>1167</v>
      </c>
    </row>
    <row r="91" spans="1:11" ht="30">
      <c r="A91" s="14">
        <v>80111600</v>
      </c>
      <c r="B91" s="55" t="s">
        <v>1166</v>
      </c>
      <c r="C91" s="66">
        <v>41640</v>
      </c>
      <c r="D91" s="17" t="s">
        <v>1396</v>
      </c>
      <c r="E91" s="39" t="s">
        <v>1155</v>
      </c>
      <c r="F91" s="39" t="s">
        <v>1154</v>
      </c>
      <c r="G91" s="148">
        <v>25810772</v>
      </c>
      <c r="H91" s="104">
        <f aca="true" t="shared" si="3" ref="H91:H122">G91</f>
        <v>25810772</v>
      </c>
      <c r="I91" s="149" t="s">
        <v>970</v>
      </c>
      <c r="J91" s="50" t="s">
        <v>410</v>
      </c>
      <c r="K91" s="69" t="s">
        <v>1165</v>
      </c>
    </row>
    <row r="92" spans="1:11" ht="38.25">
      <c r="A92" s="14">
        <v>80111600</v>
      </c>
      <c r="B92" s="55" t="s">
        <v>1164</v>
      </c>
      <c r="C92" s="66">
        <v>41640</v>
      </c>
      <c r="D92" s="17" t="s">
        <v>1396</v>
      </c>
      <c r="E92" s="39" t="s">
        <v>1155</v>
      </c>
      <c r="F92" s="39" t="s">
        <v>1154</v>
      </c>
      <c r="G92" s="148">
        <v>63074625</v>
      </c>
      <c r="H92" s="104">
        <f t="shared" si="3"/>
        <v>63074625</v>
      </c>
      <c r="I92" s="149" t="s">
        <v>970</v>
      </c>
      <c r="J92" s="50" t="s">
        <v>410</v>
      </c>
      <c r="K92" s="69" t="s">
        <v>1163</v>
      </c>
    </row>
    <row r="93" spans="1:11" ht="30">
      <c r="A93" s="14">
        <v>80111600</v>
      </c>
      <c r="B93" s="55" t="s">
        <v>1162</v>
      </c>
      <c r="C93" s="66">
        <v>41640</v>
      </c>
      <c r="D93" s="17" t="s">
        <v>1396</v>
      </c>
      <c r="E93" s="39" t="s">
        <v>1155</v>
      </c>
      <c r="F93" s="39" t="s">
        <v>1154</v>
      </c>
      <c r="G93" s="108" t="s">
        <v>1161</v>
      </c>
      <c r="H93" s="104" t="str">
        <f t="shared" si="3"/>
        <v>$ 18,463,584</v>
      </c>
      <c r="I93" s="149" t="s">
        <v>970</v>
      </c>
      <c r="J93" s="50" t="s">
        <v>410</v>
      </c>
      <c r="K93" s="69" t="s">
        <v>1160</v>
      </c>
    </row>
    <row r="94" spans="1:11" ht="30">
      <c r="A94" s="14">
        <v>80111600</v>
      </c>
      <c r="B94" s="55" t="s">
        <v>1159</v>
      </c>
      <c r="C94" s="66">
        <v>41640</v>
      </c>
      <c r="D94" s="17" t="s">
        <v>1396</v>
      </c>
      <c r="E94" s="39" t="s">
        <v>1155</v>
      </c>
      <c r="F94" s="39" t="s">
        <v>1154</v>
      </c>
      <c r="G94" s="108" t="s">
        <v>1158</v>
      </c>
      <c r="H94" s="104" t="str">
        <f t="shared" si="3"/>
        <v xml:space="preserve">$ 18,463,583 </v>
      </c>
      <c r="I94" s="149" t="s">
        <v>970</v>
      </c>
      <c r="J94" s="50" t="s">
        <v>410</v>
      </c>
      <c r="K94" s="69" t="s">
        <v>1157</v>
      </c>
    </row>
    <row r="95" spans="1:11" ht="39" thickBot="1">
      <c r="A95" s="14">
        <v>80111600</v>
      </c>
      <c r="B95" s="56" t="s">
        <v>1156</v>
      </c>
      <c r="C95" s="150">
        <v>41640</v>
      </c>
      <c r="D95" s="17" t="s">
        <v>1396</v>
      </c>
      <c r="E95" s="63" t="s">
        <v>1155</v>
      </c>
      <c r="F95" s="63" t="s">
        <v>1154</v>
      </c>
      <c r="G95" s="151">
        <v>80546000</v>
      </c>
      <c r="H95" s="104">
        <f t="shared" si="3"/>
        <v>80546000</v>
      </c>
      <c r="I95" s="152" t="s">
        <v>970</v>
      </c>
      <c r="J95" s="50" t="s">
        <v>410</v>
      </c>
      <c r="K95" s="65" t="s">
        <v>1153</v>
      </c>
    </row>
    <row r="96" spans="1:11" ht="135">
      <c r="A96" s="153">
        <v>81112200</v>
      </c>
      <c r="B96" s="57" t="s">
        <v>1152</v>
      </c>
      <c r="C96" s="57" t="s">
        <v>1151</v>
      </c>
      <c r="D96" s="17" t="s">
        <v>1396</v>
      </c>
      <c r="E96" s="57" t="s">
        <v>988</v>
      </c>
      <c r="F96" s="57" t="s">
        <v>272</v>
      </c>
      <c r="G96" s="58">
        <v>300000000</v>
      </c>
      <c r="H96" s="104">
        <f t="shared" si="3"/>
        <v>300000000</v>
      </c>
      <c r="I96" s="154" t="s">
        <v>1</v>
      </c>
      <c r="J96" s="50" t="s">
        <v>410</v>
      </c>
      <c r="K96" s="155" t="s">
        <v>1150</v>
      </c>
    </row>
    <row r="97" spans="1:11" ht="75">
      <c r="A97" s="52">
        <v>80100000</v>
      </c>
      <c r="B97" s="14" t="s">
        <v>1149</v>
      </c>
      <c r="C97" s="14" t="s">
        <v>989</v>
      </c>
      <c r="D97" s="17" t="s">
        <v>1396</v>
      </c>
      <c r="E97" s="14" t="s">
        <v>988</v>
      </c>
      <c r="F97" s="14" t="s">
        <v>272</v>
      </c>
      <c r="G97" s="19">
        <v>65030832.5</v>
      </c>
      <c r="H97" s="104">
        <f t="shared" si="3"/>
        <v>65030832.5</v>
      </c>
      <c r="I97" s="87" t="s">
        <v>1</v>
      </c>
      <c r="J97" s="50" t="s">
        <v>410</v>
      </c>
      <c r="K97" s="156" t="s">
        <v>1095</v>
      </c>
    </row>
    <row r="98" spans="1:11" ht="75">
      <c r="A98" s="52">
        <v>80100000</v>
      </c>
      <c r="B98" s="14" t="s">
        <v>1149</v>
      </c>
      <c r="C98" s="14" t="s">
        <v>989</v>
      </c>
      <c r="D98" s="17" t="s">
        <v>1396</v>
      </c>
      <c r="E98" s="14" t="s">
        <v>988</v>
      </c>
      <c r="F98" s="14" t="s">
        <v>272</v>
      </c>
      <c r="G98" s="19">
        <v>65030832.5</v>
      </c>
      <c r="H98" s="104">
        <f t="shared" si="3"/>
        <v>65030832.5</v>
      </c>
      <c r="I98" s="87" t="s">
        <v>1</v>
      </c>
      <c r="J98" s="50" t="s">
        <v>410</v>
      </c>
      <c r="K98" s="156" t="s">
        <v>1148</v>
      </c>
    </row>
    <row r="99" spans="1:11" ht="60">
      <c r="A99" s="52">
        <v>80100000</v>
      </c>
      <c r="B99" s="14" t="s">
        <v>1147</v>
      </c>
      <c r="C99" s="14" t="s">
        <v>989</v>
      </c>
      <c r="D99" s="17" t="s">
        <v>1396</v>
      </c>
      <c r="E99" s="14" t="s">
        <v>988</v>
      </c>
      <c r="F99" s="14" t="s">
        <v>272</v>
      </c>
      <c r="G99" s="19">
        <v>56822834</v>
      </c>
      <c r="H99" s="104">
        <f t="shared" si="3"/>
        <v>56822834</v>
      </c>
      <c r="I99" s="87" t="s">
        <v>1</v>
      </c>
      <c r="J99" s="50" t="s">
        <v>410</v>
      </c>
      <c r="K99" s="156" t="s">
        <v>1146</v>
      </c>
    </row>
    <row r="100" spans="1:11" ht="75">
      <c r="A100" s="52">
        <v>80100000</v>
      </c>
      <c r="B100" s="14" t="s">
        <v>1145</v>
      </c>
      <c r="C100" s="14" t="s">
        <v>989</v>
      </c>
      <c r="D100" s="17" t="s">
        <v>1396</v>
      </c>
      <c r="E100" s="14" t="s">
        <v>988</v>
      </c>
      <c r="F100" s="14" t="s">
        <v>272</v>
      </c>
      <c r="G100" s="19">
        <v>56822834</v>
      </c>
      <c r="H100" s="104">
        <f t="shared" si="3"/>
        <v>56822834</v>
      </c>
      <c r="I100" s="87" t="s">
        <v>1</v>
      </c>
      <c r="J100" s="50" t="s">
        <v>410</v>
      </c>
      <c r="K100" s="156" t="s">
        <v>1144</v>
      </c>
    </row>
    <row r="101" spans="1:11" ht="60">
      <c r="A101" s="52">
        <v>80100000</v>
      </c>
      <c r="B101" s="14" t="s">
        <v>1143</v>
      </c>
      <c r="C101" s="14" t="s">
        <v>989</v>
      </c>
      <c r="D101" s="17" t="s">
        <v>1396</v>
      </c>
      <c r="E101" s="14" t="s">
        <v>988</v>
      </c>
      <c r="F101" s="14" t="s">
        <v>272</v>
      </c>
      <c r="G101" s="19">
        <v>50509449</v>
      </c>
      <c r="H101" s="104">
        <f t="shared" si="3"/>
        <v>50509449</v>
      </c>
      <c r="I101" s="87" t="s">
        <v>1</v>
      </c>
      <c r="J101" s="50" t="s">
        <v>410</v>
      </c>
      <c r="K101" s="156" t="s">
        <v>1142</v>
      </c>
    </row>
    <row r="102" spans="1:11" ht="30">
      <c r="A102" s="52">
        <v>80100000</v>
      </c>
      <c r="B102" s="14" t="s">
        <v>1141</v>
      </c>
      <c r="C102" s="14" t="s">
        <v>989</v>
      </c>
      <c r="D102" s="17" t="s">
        <v>1396</v>
      </c>
      <c r="E102" s="14" t="s">
        <v>988</v>
      </c>
      <c r="F102" s="14" t="s">
        <v>272</v>
      </c>
      <c r="G102" s="19">
        <v>21561016.5</v>
      </c>
      <c r="H102" s="104">
        <f t="shared" si="3"/>
        <v>21561016.5</v>
      </c>
      <c r="I102" s="87" t="s">
        <v>1</v>
      </c>
      <c r="J102" s="50" t="s">
        <v>410</v>
      </c>
      <c r="K102" s="156" t="s">
        <v>1140</v>
      </c>
    </row>
    <row r="103" spans="1:11" ht="60">
      <c r="A103" s="52">
        <v>80100000</v>
      </c>
      <c r="B103" s="14" t="s">
        <v>1139</v>
      </c>
      <c r="C103" s="14" t="s">
        <v>989</v>
      </c>
      <c r="D103" s="17" t="s">
        <v>1396</v>
      </c>
      <c r="E103" s="14" t="s">
        <v>988</v>
      </c>
      <c r="F103" s="14" t="s">
        <v>272</v>
      </c>
      <c r="G103" s="19">
        <v>13176378</v>
      </c>
      <c r="H103" s="104">
        <f t="shared" si="3"/>
        <v>13176378</v>
      </c>
      <c r="I103" s="87" t="s">
        <v>1</v>
      </c>
      <c r="J103" s="50" t="s">
        <v>410</v>
      </c>
      <c r="K103" s="156" t="s">
        <v>1138</v>
      </c>
    </row>
    <row r="104" spans="1:11" ht="75">
      <c r="A104" s="52">
        <v>80100000</v>
      </c>
      <c r="B104" s="14" t="s">
        <v>1137</v>
      </c>
      <c r="C104" s="14" t="s">
        <v>989</v>
      </c>
      <c r="D104" s="17" t="s">
        <v>1396</v>
      </c>
      <c r="E104" s="14" t="s">
        <v>988</v>
      </c>
      <c r="F104" s="14" t="s">
        <v>272</v>
      </c>
      <c r="G104" s="19">
        <v>71070000</v>
      </c>
      <c r="H104" s="104">
        <f t="shared" si="3"/>
        <v>71070000</v>
      </c>
      <c r="I104" s="87" t="s">
        <v>1</v>
      </c>
      <c r="J104" s="50" t="s">
        <v>410</v>
      </c>
      <c r="K104" s="156" t="s">
        <v>1136</v>
      </c>
    </row>
    <row r="105" spans="1:11" ht="75">
      <c r="A105" s="52">
        <v>80100000</v>
      </c>
      <c r="B105" s="14" t="s">
        <v>1135</v>
      </c>
      <c r="C105" s="14" t="s">
        <v>989</v>
      </c>
      <c r="D105" s="17" t="s">
        <v>1396</v>
      </c>
      <c r="E105" s="14" t="s">
        <v>988</v>
      </c>
      <c r="F105" s="14" t="s">
        <v>272</v>
      </c>
      <c r="G105" s="19">
        <v>44076429.5</v>
      </c>
      <c r="H105" s="104">
        <f t="shared" si="3"/>
        <v>44076429.5</v>
      </c>
      <c r="I105" s="87" t="s">
        <v>1</v>
      </c>
      <c r="J105" s="50" t="s">
        <v>410</v>
      </c>
      <c r="K105" s="156" t="s">
        <v>1134</v>
      </c>
    </row>
    <row r="106" spans="1:11" ht="75">
      <c r="A106" s="52">
        <v>80100000</v>
      </c>
      <c r="B106" s="14" t="s">
        <v>1132</v>
      </c>
      <c r="C106" s="14" t="s">
        <v>989</v>
      </c>
      <c r="D106" s="17" t="s">
        <v>1396</v>
      </c>
      <c r="E106" s="14" t="s">
        <v>988</v>
      </c>
      <c r="F106" s="14" t="s">
        <v>272</v>
      </c>
      <c r="G106" s="19">
        <v>65030832.5</v>
      </c>
      <c r="H106" s="104">
        <f t="shared" si="3"/>
        <v>65030832.5</v>
      </c>
      <c r="I106" s="87" t="s">
        <v>1</v>
      </c>
      <c r="J106" s="50" t="s">
        <v>410</v>
      </c>
      <c r="K106" s="156" t="s">
        <v>1133</v>
      </c>
    </row>
    <row r="107" spans="1:11" ht="75">
      <c r="A107" s="52">
        <v>80100000</v>
      </c>
      <c r="B107" s="14" t="s">
        <v>1132</v>
      </c>
      <c r="C107" s="14" t="s">
        <v>989</v>
      </c>
      <c r="D107" s="17" t="s">
        <v>1396</v>
      </c>
      <c r="E107" s="14" t="s">
        <v>988</v>
      </c>
      <c r="F107" s="14" t="s">
        <v>272</v>
      </c>
      <c r="G107" s="19">
        <v>65030832.5</v>
      </c>
      <c r="H107" s="104">
        <f t="shared" si="3"/>
        <v>65030832.5</v>
      </c>
      <c r="I107" s="87" t="s">
        <v>1</v>
      </c>
      <c r="J107" s="50" t="s">
        <v>410</v>
      </c>
      <c r="K107" s="156" t="s">
        <v>1131</v>
      </c>
    </row>
    <row r="108" spans="1:11" ht="30">
      <c r="A108" s="52">
        <v>901116001</v>
      </c>
      <c r="B108" s="59" t="s">
        <v>1130</v>
      </c>
      <c r="C108" s="22">
        <v>41645</v>
      </c>
      <c r="D108" s="14" t="s">
        <v>1399</v>
      </c>
      <c r="E108" s="14" t="s">
        <v>988</v>
      </c>
      <c r="F108" s="14" t="s">
        <v>272</v>
      </c>
      <c r="G108" s="19">
        <v>52200000</v>
      </c>
      <c r="H108" s="104">
        <f t="shared" si="3"/>
        <v>52200000</v>
      </c>
      <c r="I108" s="87" t="s">
        <v>1</v>
      </c>
      <c r="J108" s="50" t="s">
        <v>410</v>
      </c>
      <c r="K108" s="12" t="s">
        <v>1099</v>
      </c>
    </row>
    <row r="109" spans="1:11" ht="30">
      <c r="A109" s="52">
        <v>901116001</v>
      </c>
      <c r="B109" s="59" t="s">
        <v>1129</v>
      </c>
      <c r="C109" s="22">
        <v>41645</v>
      </c>
      <c r="D109" s="14" t="s">
        <v>1400</v>
      </c>
      <c r="E109" s="14" t="s">
        <v>988</v>
      </c>
      <c r="F109" s="14" t="s">
        <v>272</v>
      </c>
      <c r="G109" s="19">
        <v>50000000</v>
      </c>
      <c r="H109" s="104">
        <f t="shared" si="3"/>
        <v>50000000</v>
      </c>
      <c r="I109" s="87" t="s">
        <v>1</v>
      </c>
      <c r="J109" s="50" t="s">
        <v>410</v>
      </c>
      <c r="K109" s="12" t="s">
        <v>1099</v>
      </c>
    </row>
    <row r="110" spans="1:11" ht="30">
      <c r="A110" s="52">
        <v>901116001</v>
      </c>
      <c r="B110" s="59" t="s">
        <v>1128</v>
      </c>
      <c r="C110" s="22">
        <v>41645</v>
      </c>
      <c r="D110" s="14" t="s">
        <v>1399</v>
      </c>
      <c r="E110" s="14" t="s">
        <v>988</v>
      </c>
      <c r="F110" s="14" t="s">
        <v>272</v>
      </c>
      <c r="G110" s="19">
        <v>10000000</v>
      </c>
      <c r="H110" s="104">
        <f t="shared" si="3"/>
        <v>10000000</v>
      </c>
      <c r="I110" s="87" t="s">
        <v>1</v>
      </c>
      <c r="J110" s="50" t="s">
        <v>410</v>
      </c>
      <c r="K110" s="12" t="s">
        <v>1099</v>
      </c>
    </row>
    <row r="111" spans="1:11" ht="30">
      <c r="A111" s="52">
        <v>901116001</v>
      </c>
      <c r="B111" s="59" t="s">
        <v>1127</v>
      </c>
      <c r="C111" s="22">
        <v>41645</v>
      </c>
      <c r="D111" s="14" t="s">
        <v>1399</v>
      </c>
      <c r="E111" s="14" t="s">
        <v>988</v>
      </c>
      <c r="F111" s="14" t="s">
        <v>272</v>
      </c>
      <c r="G111" s="19">
        <v>20000000</v>
      </c>
      <c r="H111" s="104">
        <f t="shared" si="3"/>
        <v>20000000</v>
      </c>
      <c r="I111" s="87" t="s">
        <v>1</v>
      </c>
      <c r="J111" s="50" t="s">
        <v>410</v>
      </c>
      <c r="K111" s="12" t="s">
        <v>1099</v>
      </c>
    </row>
    <row r="112" spans="1:11" ht="30">
      <c r="A112" s="52">
        <v>901116001</v>
      </c>
      <c r="B112" s="59" t="s">
        <v>1126</v>
      </c>
      <c r="C112" s="22">
        <v>41645</v>
      </c>
      <c r="D112" s="14" t="s">
        <v>1399</v>
      </c>
      <c r="E112" s="14" t="s">
        <v>988</v>
      </c>
      <c r="F112" s="14" t="s">
        <v>272</v>
      </c>
      <c r="G112" s="19">
        <v>20000000</v>
      </c>
      <c r="H112" s="104">
        <f t="shared" si="3"/>
        <v>20000000</v>
      </c>
      <c r="I112" s="87" t="s">
        <v>1</v>
      </c>
      <c r="J112" s="50" t="s">
        <v>410</v>
      </c>
      <c r="K112" s="12" t="s">
        <v>1099</v>
      </c>
    </row>
    <row r="113" spans="1:11" ht="30">
      <c r="A113" s="52">
        <v>901116001</v>
      </c>
      <c r="B113" s="59" t="s">
        <v>1125</v>
      </c>
      <c r="C113" s="22">
        <v>41645</v>
      </c>
      <c r="D113" s="14" t="s">
        <v>1399</v>
      </c>
      <c r="E113" s="14" t="s">
        <v>988</v>
      </c>
      <c r="F113" s="14" t="s">
        <v>272</v>
      </c>
      <c r="G113" s="19">
        <v>15000000</v>
      </c>
      <c r="H113" s="104">
        <f t="shared" si="3"/>
        <v>15000000</v>
      </c>
      <c r="I113" s="87" t="s">
        <v>1</v>
      </c>
      <c r="J113" s="50" t="s">
        <v>410</v>
      </c>
      <c r="K113" s="12" t="s">
        <v>1099</v>
      </c>
    </row>
    <row r="114" spans="1:11" ht="30">
      <c r="A114" s="52">
        <v>901116001</v>
      </c>
      <c r="B114" s="59" t="s">
        <v>1124</v>
      </c>
      <c r="C114" s="14" t="s">
        <v>1123</v>
      </c>
      <c r="D114" s="14" t="s">
        <v>1399</v>
      </c>
      <c r="E114" s="14" t="s">
        <v>988</v>
      </c>
      <c r="F114" s="14" t="s">
        <v>272</v>
      </c>
      <c r="G114" s="19">
        <v>10000000</v>
      </c>
      <c r="H114" s="104">
        <f t="shared" si="3"/>
        <v>10000000</v>
      </c>
      <c r="I114" s="87" t="s">
        <v>1</v>
      </c>
      <c r="J114" s="50" t="s">
        <v>410</v>
      </c>
      <c r="K114" s="12" t="s">
        <v>1099</v>
      </c>
    </row>
    <row r="115" spans="1:11" ht="30">
      <c r="A115" s="52">
        <v>901116001</v>
      </c>
      <c r="B115" s="59" t="s">
        <v>1122</v>
      </c>
      <c r="C115" s="22">
        <v>41645</v>
      </c>
      <c r="D115" s="14" t="s">
        <v>1399</v>
      </c>
      <c r="E115" s="14" t="s">
        <v>988</v>
      </c>
      <c r="F115" s="14" t="s">
        <v>272</v>
      </c>
      <c r="G115" s="19">
        <v>50000000</v>
      </c>
      <c r="H115" s="104">
        <f t="shared" si="3"/>
        <v>50000000</v>
      </c>
      <c r="I115" s="87" t="s">
        <v>1</v>
      </c>
      <c r="J115" s="50" t="s">
        <v>410</v>
      </c>
      <c r="K115" s="12" t="s">
        <v>1099</v>
      </c>
    </row>
    <row r="116" spans="1:11" ht="30">
      <c r="A116" s="52">
        <v>901116001</v>
      </c>
      <c r="B116" s="59" t="s">
        <v>1121</v>
      </c>
      <c r="C116" s="22">
        <v>41645</v>
      </c>
      <c r="D116" s="14" t="s">
        <v>1399</v>
      </c>
      <c r="E116" s="14" t="s">
        <v>988</v>
      </c>
      <c r="F116" s="14" t="s">
        <v>272</v>
      </c>
      <c r="G116" s="19">
        <v>10000000</v>
      </c>
      <c r="H116" s="104">
        <f t="shared" si="3"/>
        <v>10000000</v>
      </c>
      <c r="I116" s="87" t="s">
        <v>1</v>
      </c>
      <c r="J116" s="50" t="s">
        <v>410</v>
      </c>
      <c r="K116" s="12" t="s">
        <v>1099</v>
      </c>
    </row>
    <row r="117" spans="1:11" ht="30">
      <c r="A117" s="52">
        <v>901116001</v>
      </c>
      <c r="B117" s="59" t="s">
        <v>1120</v>
      </c>
      <c r="C117" s="22">
        <v>41645</v>
      </c>
      <c r="D117" s="14" t="s">
        <v>1399</v>
      </c>
      <c r="E117" s="14" t="s">
        <v>988</v>
      </c>
      <c r="F117" s="14" t="s">
        <v>272</v>
      </c>
      <c r="G117" s="19">
        <v>30000000</v>
      </c>
      <c r="H117" s="104">
        <f t="shared" si="3"/>
        <v>30000000</v>
      </c>
      <c r="I117" s="87" t="s">
        <v>1</v>
      </c>
      <c r="J117" s="50" t="s">
        <v>410</v>
      </c>
      <c r="K117" s="12" t="s">
        <v>1099</v>
      </c>
    </row>
    <row r="118" spans="1:11" ht="30">
      <c r="A118" s="52">
        <v>901116001</v>
      </c>
      <c r="B118" s="59" t="s">
        <v>1119</v>
      </c>
      <c r="C118" s="22">
        <v>41645</v>
      </c>
      <c r="D118" s="14" t="s">
        <v>1399</v>
      </c>
      <c r="E118" s="14" t="s">
        <v>988</v>
      </c>
      <c r="F118" s="14" t="s">
        <v>272</v>
      </c>
      <c r="G118" s="19">
        <v>20000000</v>
      </c>
      <c r="H118" s="104">
        <f t="shared" si="3"/>
        <v>20000000</v>
      </c>
      <c r="I118" s="87" t="s">
        <v>1</v>
      </c>
      <c r="J118" s="50" t="s">
        <v>410</v>
      </c>
      <c r="K118" s="12" t="s">
        <v>1099</v>
      </c>
    </row>
    <row r="119" spans="1:11" ht="30">
      <c r="A119" s="52">
        <v>901116001</v>
      </c>
      <c r="B119" s="60" t="s">
        <v>1118</v>
      </c>
      <c r="C119" s="22">
        <v>41645</v>
      </c>
      <c r="D119" s="14" t="s">
        <v>1399</v>
      </c>
      <c r="E119" s="14" t="s">
        <v>988</v>
      </c>
      <c r="F119" s="14" t="s">
        <v>272</v>
      </c>
      <c r="G119" s="19">
        <v>10000000</v>
      </c>
      <c r="H119" s="104">
        <f t="shared" si="3"/>
        <v>10000000</v>
      </c>
      <c r="I119" s="87" t="s">
        <v>1</v>
      </c>
      <c r="J119" s="50" t="s">
        <v>410</v>
      </c>
      <c r="K119" s="12" t="s">
        <v>1099</v>
      </c>
    </row>
    <row r="120" spans="1:11" ht="30">
      <c r="A120" s="52">
        <v>901116001</v>
      </c>
      <c r="B120" s="60" t="s">
        <v>1117</v>
      </c>
      <c r="C120" s="22">
        <v>41645</v>
      </c>
      <c r="D120" s="14" t="s">
        <v>1399</v>
      </c>
      <c r="E120" s="14" t="s">
        <v>988</v>
      </c>
      <c r="F120" s="14" t="s">
        <v>272</v>
      </c>
      <c r="G120" s="19">
        <v>10000000</v>
      </c>
      <c r="H120" s="104">
        <f t="shared" si="3"/>
        <v>10000000</v>
      </c>
      <c r="I120" s="87" t="s">
        <v>1</v>
      </c>
      <c r="J120" s="50" t="s">
        <v>410</v>
      </c>
      <c r="K120" s="12" t="s">
        <v>1099</v>
      </c>
    </row>
    <row r="121" spans="1:11" ht="30">
      <c r="A121" s="52">
        <v>901116001</v>
      </c>
      <c r="B121" s="60" t="s">
        <v>1116</v>
      </c>
      <c r="C121" s="22">
        <v>41645</v>
      </c>
      <c r="D121" s="14" t="s">
        <v>1399</v>
      </c>
      <c r="E121" s="14" t="s">
        <v>988</v>
      </c>
      <c r="F121" s="14" t="s">
        <v>272</v>
      </c>
      <c r="G121" s="19">
        <v>10000000</v>
      </c>
      <c r="H121" s="104">
        <f t="shared" si="3"/>
        <v>10000000</v>
      </c>
      <c r="I121" s="87" t="s">
        <v>1</v>
      </c>
      <c r="J121" s="50" t="s">
        <v>410</v>
      </c>
      <c r="K121" s="12" t="s">
        <v>1099</v>
      </c>
    </row>
    <row r="122" spans="1:11" ht="30">
      <c r="A122" s="52">
        <v>901116001</v>
      </c>
      <c r="B122" s="60" t="s">
        <v>1115</v>
      </c>
      <c r="C122" s="22">
        <v>41861</v>
      </c>
      <c r="D122" s="14" t="s">
        <v>1399</v>
      </c>
      <c r="E122" s="14" t="s">
        <v>988</v>
      </c>
      <c r="F122" s="14" t="s">
        <v>272</v>
      </c>
      <c r="G122" s="19">
        <v>30000000</v>
      </c>
      <c r="H122" s="104">
        <f t="shared" si="3"/>
        <v>30000000</v>
      </c>
      <c r="I122" s="87" t="s">
        <v>1</v>
      </c>
      <c r="J122" s="50" t="s">
        <v>410</v>
      </c>
      <c r="K122" s="12" t="s">
        <v>1099</v>
      </c>
    </row>
    <row r="123" spans="1:11" ht="30">
      <c r="A123" s="52">
        <v>901116001</v>
      </c>
      <c r="B123" s="60" t="s">
        <v>1114</v>
      </c>
      <c r="C123" s="22">
        <v>41883</v>
      </c>
      <c r="D123" s="14" t="s">
        <v>1399</v>
      </c>
      <c r="E123" s="14" t="s">
        <v>988</v>
      </c>
      <c r="F123" s="14" t="s">
        <v>272</v>
      </c>
      <c r="G123" s="19">
        <v>10000000</v>
      </c>
      <c r="H123" s="104">
        <f aca="true" t="shared" si="4" ref="H123:H141">G123</f>
        <v>10000000</v>
      </c>
      <c r="I123" s="87" t="s">
        <v>1</v>
      </c>
      <c r="J123" s="50" t="s">
        <v>410</v>
      </c>
      <c r="K123" s="12" t="s">
        <v>1099</v>
      </c>
    </row>
    <row r="124" spans="1:11" ht="30">
      <c r="A124" s="52">
        <v>901116001</v>
      </c>
      <c r="B124" s="59" t="s">
        <v>1113</v>
      </c>
      <c r="C124" s="22">
        <v>41852</v>
      </c>
      <c r="D124" s="14" t="s">
        <v>1399</v>
      </c>
      <c r="E124" s="14" t="s">
        <v>988</v>
      </c>
      <c r="F124" s="14" t="s">
        <v>272</v>
      </c>
      <c r="G124" s="19">
        <v>10000000</v>
      </c>
      <c r="H124" s="104">
        <f t="shared" si="4"/>
        <v>10000000</v>
      </c>
      <c r="I124" s="87" t="s">
        <v>1</v>
      </c>
      <c r="J124" s="50" t="s">
        <v>410</v>
      </c>
      <c r="K124" s="12" t="s">
        <v>1099</v>
      </c>
    </row>
    <row r="125" spans="1:11" ht="30">
      <c r="A125" s="52">
        <v>901116001</v>
      </c>
      <c r="B125" s="59" t="s">
        <v>1112</v>
      </c>
      <c r="C125" s="22">
        <v>41866</v>
      </c>
      <c r="D125" s="14" t="s">
        <v>1399</v>
      </c>
      <c r="E125" s="14" t="s">
        <v>988</v>
      </c>
      <c r="F125" s="14" t="s">
        <v>272</v>
      </c>
      <c r="G125" s="19">
        <v>10000000</v>
      </c>
      <c r="H125" s="104">
        <f t="shared" si="4"/>
        <v>10000000</v>
      </c>
      <c r="I125" s="87" t="s">
        <v>1</v>
      </c>
      <c r="J125" s="50" t="s">
        <v>410</v>
      </c>
      <c r="K125" s="12" t="s">
        <v>1099</v>
      </c>
    </row>
    <row r="126" spans="1:11" ht="30">
      <c r="A126" s="52">
        <v>901116001</v>
      </c>
      <c r="B126" s="59" t="s">
        <v>1111</v>
      </c>
      <c r="C126" s="22">
        <v>41883</v>
      </c>
      <c r="D126" s="14" t="s">
        <v>1399</v>
      </c>
      <c r="E126" s="14" t="s">
        <v>988</v>
      </c>
      <c r="F126" s="14" t="s">
        <v>272</v>
      </c>
      <c r="G126" s="19">
        <v>10000000</v>
      </c>
      <c r="H126" s="104">
        <f t="shared" si="4"/>
        <v>10000000</v>
      </c>
      <c r="I126" s="87" t="s">
        <v>1</v>
      </c>
      <c r="J126" s="50" t="s">
        <v>410</v>
      </c>
      <c r="K126" s="12" t="s">
        <v>1099</v>
      </c>
    </row>
    <row r="127" spans="1:11" ht="30">
      <c r="A127" s="52">
        <v>901116001</v>
      </c>
      <c r="B127" s="59" t="s">
        <v>1110</v>
      </c>
      <c r="C127" s="22">
        <v>41883</v>
      </c>
      <c r="D127" s="14" t="s">
        <v>1399</v>
      </c>
      <c r="E127" s="14" t="s">
        <v>988</v>
      </c>
      <c r="F127" s="14" t="s">
        <v>272</v>
      </c>
      <c r="G127" s="19">
        <v>5000000</v>
      </c>
      <c r="H127" s="104">
        <f t="shared" si="4"/>
        <v>5000000</v>
      </c>
      <c r="I127" s="87" t="s">
        <v>1</v>
      </c>
      <c r="J127" s="50" t="s">
        <v>410</v>
      </c>
      <c r="K127" s="12" t="s">
        <v>1099</v>
      </c>
    </row>
    <row r="128" spans="1:11" ht="30">
      <c r="A128" s="52">
        <v>901116001</v>
      </c>
      <c r="B128" s="14" t="s">
        <v>1109</v>
      </c>
      <c r="C128" s="61" t="s">
        <v>1108</v>
      </c>
      <c r="D128" s="14" t="s">
        <v>1399</v>
      </c>
      <c r="E128" s="14" t="s">
        <v>988</v>
      </c>
      <c r="F128" s="14" t="s">
        <v>272</v>
      </c>
      <c r="G128" s="19">
        <v>15000000</v>
      </c>
      <c r="H128" s="104">
        <f t="shared" si="4"/>
        <v>15000000</v>
      </c>
      <c r="I128" s="87" t="s">
        <v>1</v>
      </c>
      <c r="J128" s="50" t="s">
        <v>410</v>
      </c>
      <c r="K128" s="12" t="s">
        <v>1099</v>
      </c>
    </row>
    <row r="129" spans="1:11" ht="30">
      <c r="A129" s="52">
        <v>901116001</v>
      </c>
      <c r="B129" s="14" t="s">
        <v>1107</v>
      </c>
      <c r="C129" s="22">
        <v>41883</v>
      </c>
      <c r="D129" s="14" t="s">
        <v>1399</v>
      </c>
      <c r="E129" s="14" t="s">
        <v>988</v>
      </c>
      <c r="F129" s="14" t="s">
        <v>272</v>
      </c>
      <c r="G129" s="19">
        <v>35000000</v>
      </c>
      <c r="H129" s="104">
        <f t="shared" si="4"/>
        <v>35000000</v>
      </c>
      <c r="I129" s="87" t="s">
        <v>1</v>
      </c>
      <c r="J129" s="50" t="s">
        <v>410</v>
      </c>
      <c r="K129" s="12" t="s">
        <v>1099</v>
      </c>
    </row>
    <row r="130" spans="1:11" ht="30">
      <c r="A130" s="52">
        <v>901116001</v>
      </c>
      <c r="B130" s="14" t="s">
        <v>1106</v>
      </c>
      <c r="C130" s="22">
        <v>41913</v>
      </c>
      <c r="D130" s="14" t="s">
        <v>1399</v>
      </c>
      <c r="E130" s="14" t="s">
        <v>988</v>
      </c>
      <c r="F130" s="14" t="s">
        <v>272</v>
      </c>
      <c r="G130" s="19">
        <v>5000000</v>
      </c>
      <c r="H130" s="104">
        <f t="shared" si="4"/>
        <v>5000000</v>
      </c>
      <c r="I130" s="87" t="s">
        <v>1</v>
      </c>
      <c r="J130" s="50" t="s">
        <v>410</v>
      </c>
      <c r="K130" s="12" t="s">
        <v>1099</v>
      </c>
    </row>
    <row r="131" spans="1:11" ht="30">
      <c r="A131" s="52">
        <v>901116001</v>
      </c>
      <c r="B131" s="14" t="s">
        <v>1105</v>
      </c>
      <c r="C131" s="22">
        <v>41897</v>
      </c>
      <c r="D131" s="14" t="s">
        <v>1399</v>
      </c>
      <c r="E131" s="14" t="s">
        <v>988</v>
      </c>
      <c r="F131" s="14" t="s">
        <v>272</v>
      </c>
      <c r="G131" s="19">
        <v>35000000</v>
      </c>
      <c r="H131" s="104">
        <f t="shared" si="4"/>
        <v>35000000</v>
      </c>
      <c r="I131" s="87" t="s">
        <v>1</v>
      </c>
      <c r="J131" s="50" t="s">
        <v>410</v>
      </c>
      <c r="K131" s="12" t="s">
        <v>1099</v>
      </c>
    </row>
    <row r="132" spans="1:11" ht="30">
      <c r="A132" s="52">
        <v>901116001</v>
      </c>
      <c r="B132" s="14" t="s">
        <v>1104</v>
      </c>
      <c r="C132" s="22">
        <v>41897</v>
      </c>
      <c r="D132" s="14" t="s">
        <v>1399</v>
      </c>
      <c r="E132" s="14" t="s">
        <v>988</v>
      </c>
      <c r="F132" s="14" t="s">
        <v>272</v>
      </c>
      <c r="G132" s="19">
        <v>30000000</v>
      </c>
      <c r="H132" s="104">
        <f t="shared" si="4"/>
        <v>30000000</v>
      </c>
      <c r="I132" s="87" t="s">
        <v>1</v>
      </c>
      <c r="J132" s="50" t="s">
        <v>410</v>
      </c>
      <c r="K132" s="12" t="s">
        <v>1099</v>
      </c>
    </row>
    <row r="133" spans="1:11" ht="30">
      <c r="A133" s="52">
        <v>901116001</v>
      </c>
      <c r="B133" s="14" t="s">
        <v>1103</v>
      </c>
      <c r="C133" s="22">
        <v>41974</v>
      </c>
      <c r="D133" s="14" t="s">
        <v>1399</v>
      </c>
      <c r="E133" s="14" t="s">
        <v>988</v>
      </c>
      <c r="F133" s="14" t="s">
        <v>272</v>
      </c>
      <c r="G133" s="19">
        <v>25000000</v>
      </c>
      <c r="H133" s="104">
        <f t="shared" si="4"/>
        <v>25000000</v>
      </c>
      <c r="I133" s="87" t="s">
        <v>1</v>
      </c>
      <c r="J133" s="50" t="s">
        <v>410</v>
      </c>
      <c r="K133" s="12" t="s">
        <v>1099</v>
      </c>
    </row>
    <row r="134" spans="1:11" ht="30">
      <c r="A134" s="52">
        <v>901116001</v>
      </c>
      <c r="B134" s="14" t="s">
        <v>1102</v>
      </c>
      <c r="C134" s="22">
        <v>41922</v>
      </c>
      <c r="D134" s="14" t="s">
        <v>1399</v>
      </c>
      <c r="E134" s="14" t="s">
        <v>988</v>
      </c>
      <c r="F134" s="14" t="s">
        <v>272</v>
      </c>
      <c r="G134" s="19">
        <v>5000000</v>
      </c>
      <c r="H134" s="104">
        <f t="shared" si="4"/>
        <v>5000000</v>
      </c>
      <c r="I134" s="87" t="s">
        <v>1</v>
      </c>
      <c r="J134" s="50" t="s">
        <v>410</v>
      </c>
      <c r="K134" s="12" t="s">
        <v>1099</v>
      </c>
    </row>
    <row r="135" spans="1:11" ht="30">
      <c r="A135" s="52">
        <v>901116001</v>
      </c>
      <c r="B135" s="14" t="s">
        <v>1101</v>
      </c>
      <c r="C135" s="22">
        <v>41927</v>
      </c>
      <c r="D135" s="14" t="s">
        <v>1399</v>
      </c>
      <c r="E135" s="14" t="s">
        <v>988</v>
      </c>
      <c r="F135" s="14" t="s">
        <v>272</v>
      </c>
      <c r="G135" s="19">
        <v>30000000</v>
      </c>
      <c r="H135" s="104">
        <f t="shared" si="4"/>
        <v>30000000</v>
      </c>
      <c r="I135" s="87" t="s">
        <v>1</v>
      </c>
      <c r="J135" s="50" t="s">
        <v>410</v>
      </c>
      <c r="K135" s="12" t="s">
        <v>1099</v>
      </c>
    </row>
    <row r="136" spans="1:11" ht="30">
      <c r="A136" s="52">
        <v>901116001</v>
      </c>
      <c r="B136" s="14" t="s">
        <v>1100</v>
      </c>
      <c r="C136" s="22">
        <v>41953</v>
      </c>
      <c r="D136" s="14" t="s">
        <v>1399</v>
      </c>
      <c r="E136" s="14" t="s">
        <v>988</v>
      </c>
      <c r="F136" s="14" t="s">
        <v>272</v>
      </c>
      <c r="G136" s="19">
        <v>30000000</v>
      </c>
      <c r="H136" s="104">
        <f t="shared" si="4"/>
        <v>30000000</v>
      </c>
      <c r="I136" s="87" t="s">
        <v>1</v>
      </c>
      <c r="J136" s="50" t="s">
        <v>410</v>
      </c>
      <c r="K136" s="12" t="s">
        <v>1099</v>
      </c>
    </row>
    <row r="137" spans="1:11" ht="60">
      <c r="A137" s="52">
        <v>84121600</v>
      </c>
      <c r="B137" s="14" t="s">
        <v>1098</v>
      </c>
      <c r="C137" s="23">
        <v>41789</v>
      </c>
      <c r="D137" s="14" t="s">
        <v>1401</v>
      </c>
      <c r="E137" s="14" t="s">
        <v>988</v>
      </c>
      <c r="F137" s="14" t="s">
        <v>272</v>
      </c>
      <c r="G137" s="19">
        <v>21000000000</v>
      </c>
      <c r="H137" s="104">
        <f t="shared" si="4"/>
        <v>21000000000</v>
      </c>
      <c r="I137" s="87" t="s">
        <v>1</v>
      </c>
      <c r="J137" s="50" t="s">
        <v>410</v>
      </c>
      <c r="K137" s="12" t="s">
        <v>1095</v>
      </c>
    </row>
    <row r="138" spans="1:11" ht="30">
      <c r="A138" s="52">
        <v>84121600</v>
      </c>
      <c r="B138" s="14" t="s">
        <v>1097</v>
      </c>
      <c r="C138" s="23">
        <v>41912</v>
      </c>
      <c r="D138" s="14" t="s">
        <v>1401</v>
      </c>
      <c r="E138" s="14" t="s">
        <v>988</v>
      </c>
      <c r="F138" s="14" t="s">
        <v>272</v>
      </c>
      <c r="G138" s="19">
        <v>23600000000</v>
      </c>
      <c r="H138" s="104">
        <f t="shared" si="4"/>
        <v>23600000000</v>
      </c>
      <c r="I138" s="87" t="s">
        <v>1</v>
      </c>
      <c r="J138" s="50" t="s">
        <v>410</v>
      </c>
      <c r="K138" s="12" t="s">
        <v>1095</v>
      </c>
    </row>
    <row r="139" spans="1:11" ht="30">
      <c r="A139" s="52">
        <v>84101700</v>
      </c>
      <c r="B139" s="14" t="s">
        <v>1096</v>
      </c>
      <c r="C139" s="23">
        <v>41759</v>
      </c>
      <c r="D139" s="14" t="s">
        <v>1397</v>
      </c>
      <c r="E139" s="14" t="s">
        <v>988</v>
      </c>
      <c r="F139" s="14" t="s">
        <v>272</v>
      </c>
      <c r="G139" s="19">
        <v>31871545228.86</v>
      </c>
      <c r="H139" s="104">
        <f t="shared" si="4"/>
        <v>31871545228.86</v>
      </c>
      <c r="I139" s="87" t="s">
        <v>1</v>
      </c>
      <c r="J139" s="50" t="s">
        <v>410</v>
      </c>
      <c r="K139" s="12" t="s">
        <v>1095</v>
      </c>
    </row>
    <row r="140" spans="1:11" ht="90">
      <c r="A140" s="52">
        <v>25180000</v>
      </c>
      <c r="B140" s="14" t="s">
        <v>1094</v>
      </c>
      <c r="C140" s="23">
        <v>41881</v>
      </c>
      <c r="D140" s="14" t="s">
        <v>1401</v>
      </c>
      <c r="E140" s="14" t="s">
        <v>988</v>
      </c>
      <c r="F140" s="14" t="s">
        <v>272</v>
      </c>
      <c r="G140" s="19">
        <v>1400000000</v>
      </c>
      <c r="H140" s="104">
        <f t="shared" si="4"/>
        <v>1400000000</v>
      </c>
      <c r="I140" s="87" t="s">
        <v>1</v>
      </c>
      <c r="J140" s="50" t="s">
        <v>410</v>
      </c>
      <c r="K140" s="12" t="s">
        <v>1083</v>
      </c>
    </row>
    <row r="141" spans="1:11" ht="75">
      <c r="A141" s="52">
        <v>43200000</v>
      </c>
      <c r="B141" s="14" t="s">
        <v>1093</v>
      </c>
      <c r="C141" s="23">
        <v>41881</v>
      </c>
      <c r="D141" s="14" t="s">
        <v>1401</v>
      </c>
      <c r="E141" s="14" t="s">
        <v>988</v>
      </c>
      <c r="F141" s="14" t="s">
        <v>272</v>
      </c>
      <c r="G141" s="19">
        <v>50000000</v>
      </c>
      <c r="H141" s="104">
        <f t="shared" si="4"/>
        <v>50000000</v>
      </c>
      <c r="I141" s="87" t="s">
        <v>1</v>
      </c>
      <c r="J141" s="50" t="s">
        <v>410</v>
      </c>
      <c r="K141" s="12" t="s">
        <v>1083</v>
      </c>
    </row>
    <row r="142" spans="1:11" ht="45">
      <c r="A142" s="52">
        <v>81111500</v>
      </c>
      <c r="B142" s="14" t="s">
        <v>1092</v>
      </c>
      <c r="C142" s="157">
        <v>41264</v>
      </c>
      <c r="D142" s="14" t="s">
        <v>1402</v>
      </c>
      <c r="E142" s="14" t="s">
        <v>233</v>
      </c>
      <c r="F142" s="14" t="s">
        <v>272</v>
      </c>
      <c r="G142" s="19">
        <v>6833332175</v>
      </c>
      <c r="H142" s="19">
        <v>4783332523</v>
      </c>
      <c r="I142" s="87" t="s">
        <v>1091</v>
      </c>
      <c r="J142" s="87" t="s">
        <v>984</v>
      </c>
      <c r="K142" s="62" t="s">
        <v>1090</v>
      </c>
    </row>
    <row r="143" spans="1:11" ht="165">
      <c r="A143" s="52">
        <v>80100000</v>
      </c>
      <c r="B143" s="14" t="s">
        <v>1089</v>
      </c>
      <c r="C143" s="14" t="s">
        <v>989</v>
      </c>
      <c r="D143" s="14" t="s">
        <v>1396</v>
      </c>
      <c r="E143" s="14" t="s">
        <v>988</v>
      </c>
      <c r="F143" s="14" t="s">
        <v>272</v>
      </c>
      <c r="G143" s="19">
        <v>59800000</v>
      </c>
      <c r="H143" s="104">
        <f aca="true" t="shared" si="5" ref="H143:H174">G143</f>
        <v>59800000</v>
      </c>
      <c r="I143" s="87" t="s">
        <v>1</v>
      </c>
      <c r="J143" s="50" t="s">
        <v>410</v>
      </c>
      <c r="K143" s="12" t="s">
        <v>1085</v>
      </c>
    </row>
    <row r="144" spans="1:11" ht="60">
      <c r="A144" s="52">
        <v>80100000</v>
      </c>
      <c r="B144" s="14" t="s">
        <v>1088</v>
      </c>
      <c r="C144" s="14" t="s">
        <v>989</v>
      </c>
      <c r="D144" s="14" t="s">
        <v>1396</v>
      </c>
      <c r="E144" s="14" t="s">
        <v>988</v>
      </c>
      <c r="F144" s="14" t="s">
        <v>272</v>
      </c>
      <c r="G144" s="19">
        <v>54050000</v>
      </c>
      <c r="H144" s="104">
        <f t="shared" si="5"/>
        <v>54050000</v>
      </c>
      <c r="I144" s="87" t="s">
        <v>1</v>
      </c>
      <c r="J144" s="50" t="s">
        <v>410</v>
      </c>
      <c r="K144" s="12" t="s">
        <v>1085</v>
      </c>
    </row>
    <row r="145" spans="1:11" ht="90">
      <c r="A145" s="52">
        <v>80100000</v>
      </c>
      <c r="B145" s="14" t="s">
        <v>1087</v>
      </c>
      <c r="C145" s="14" t="s">
        <v>989</v>
      </c>
      <c r="D145" s="14" t="s">
        <v>1396</v>
      </c>
      <c r="E145" s="14" t="s">
        <v>988</v>
      </c>
      <c r="F145" s="14" t="s">
        <v>272</v>
      </c>
      <c r="G145" s="19">
        <v>59800000</v>
      </c>
      <c r="H145" s="104">
        <f t="shared" si="5"/>
        <v>59800000</v>
      </c>
      <c r="I145" s="87" t="s">
        <v>1</v>
      </c>
      <c r="J145" s="50" t="s">
        <v>410</v>
      </c>
      <c r="K145" s="12" t="s">
        <v>1085</v>
      </c>
    </row>
    <row r="146" spans="1:11" ht="60">
      <c r="A146" s="52">
        <v>80100000</v>
      </c>
      <c r="B146" s="14" t="s">
        <v>1086</v>
      </c>
      <c r="C146" s="14" t="s">
        <v>989</v>
      </c>
      <c r="D146" s="14" t="s">
        <v>1396</v>
      </c>
      <c r="E146" s="14" t="s">
        <v>988</v>
      </c>
      <c r="F146" s="14" t="s">
        <v>272</v>
      </c>
      <c r="G146" s="19">
        <v>54050000</v>
      </c>
      <c r="H146" s="104">
        <f t="shared" si="5"/>
        <v>54050000</v>
      </c>
      <c r="I146" s="87" t="s">
        <v>1</v>
      </c>
      <c r="J146" s="50" t="s">
        <v>410</v>
      </c>
      <c r="K146" s="12" t="s">
        <v>1085</v>
      </c>
    </row>
    <row r="147" spans="1:11" ht="60">
      <c r="A147" s="52">
        <v>80101500</v>
      </c>
      <c r="B147" s="14" t="s">
        <v>1084</v>
      </c>
      <c r="C147" s="14" t="s">
        <v>989</v>
      </c>
      <c r="D147" s="14" t="s">
        <v>1396</v>
      </c>
      <c r="E147" s="14" t="s">
        <v>988</v>
      </c>
      <c r="F147" s="14" t="s">
        <v>272</v>
      </c>
      <c r="G147" s="19">
        <v>25300000</v>
      </c>
      <c r="H147" s="104">
        <f t="shared" si="5"/>
        <v>25300000</v>
      </c>
      <c r="I147" s="87" t="s">
        <v>1</v>
      </c>
      <c r="J147" s="50" t="s">
        <v>410</v>
      </c>
      <c r="K147" s="12" t="s">
        <v>1083</v>
      </c>
    </row>
    <row r="148" spans="1:11" ht="60">
      <c r="A148" s="52">
        <v>80101500</v>
      </c>
      <c r="B148" s="14" t="s">
        <v>1082</v>
      </c>
      <c r="C148" s="14" t="s">
        <v>989</v>
      </c>
      <c r="D148" s="14" t="s">
        <v>1396</v>
      </c>
      <c r="E148" s="14" t="s">
        <v>988</v>
      </c>
      <c r="F148" s="14" t="s">
        <v>272</v>
      </c>
      <c r="G148" s="19">
        <v>27600000</v>
      </c>
      <c r="H148" s="104">
        <f t="shared" si="5"/>
        <v>27600000</v>
      </c>
      <c r="I148" s="87" t="s">
        <v>1</v>
      </c>
      <c r="J148" s="50" t="s">
        <v>410</v>
      </c>
      <c r="K148" s="12" t="s">
        <v>1081</v>
      </c>
    </row>
    <row r="149" spans="1:11" ht="45">
      <c r="A149" s="52">
        <v>80101500</v>
      </c>
      <c r="B149" s="14" t="s">
        <v>1080</v>
      </c>
      <c r="C149" s="14" t="s">
        <v>989</v>
      </c>
      <c r="D149" s="14" t="s">
        <v>1396</v>
      </c>
      <c r="E149" s="14" t="s">
        <v>988</v>
      </c>
      <c r="F149" s="14" t="s">
        <v>272</v>
      </c>
      <c r="G149" s="19">
        <v>69000000</v>
      </c>
      <c r="H149" s="104">
        <f t="shared" si="5"/>
        <v>69000000</v>
      </c>
      <c r="I149" s="87" t="s">
        <v>1</v>
      </c>
      <c r="J149" s="50" t="s">
        <v>410</v>
      </c>
      <c r="K149" s="12" t="s">
        <v>1079</v>
      </c>
    </row>
    <row r="150" spans="1:11" ht="60">
      <c r="A150" s="52">
        <v>80101500</v>
      </c>
      <c r="B150" s="14" t="s">
        <v>1078</v>
      </c>
      <c r="C150" s="14" t="s">
        <v>989</v>
      </c>
      <c r="D150" s="14" t="s">
        <v>1396</v>
      </c>
      <c r="E150" s="14" t="s">
        <v>988</v>
      </c>
      <c r="F150" s="14" t="s">
        <v>272</v>
      </c>
      <c r="G150" s="19">
        <v>64400000</v>
      </c>
      <c r="H150" s="104">
        <f t="shared" si="5"/>
        <v>64400000</v>
      </c>
      <c r="I150" s="87" t="s">
        <v>1</v>
      </c>
      <c r="J150" s="50" t="s">
        <v>410</v>
      </c>
      <c r="K150" s="12" t="s">
        <v>1077</v>
      </c>
    </row>
    <row r="151" spans="1:11" ht="60">
      <c r="A151" s="52">
        <v>80101500</v>
      </c>
      <c r="B151" s="14" t="s">
        <v>1076</v>
      </c>
      <c r="C151" s="14" t="s">
        <v>989</v>
      </c>
      <c r="D151" s="14" t="s">
        <v>1396</v>
      </c>
      <c r="E151" s="14" t="s">
        <v>988</v>
      </c>
      <c r="F151" s="14" t="s">
        <v>272</v>
      </c>
      <c r="G151" s="19">
        <v>79197050</v>
      </c>
      <c r="H151" s="104">
        <f t="shared" si="5"/>
        <v>79197050</v>
      </c>
      <c r="I151" s="87" t="s">
        <v>1</v>
      </c>
      <c r="J151" s="50" t="s">
        <v>410</v>
      </c>
      <c r="K151" s="12" t="s">
        <v>1075</v>
      </c>
    </row>
    <row r="152" spans="1:11" ht="45">
      <c r="A152" s="52">
        <v>80101500</v>
      </c>
      <c r="B152" s="14" t="s">
        <v>1074</v>
      </c>
      <c r="C152" s="14" t="s">
        <v>989</v>
      </c>
      <c r="D152" s="14" t="s">
        <v>1396</v>
      </c>
      <c r="E152" s="14" t="s">
        <v>988</v>
      </c>
      <c r="F152" s="14" t="s">
        <v>272</v>
      </c>
      <c r="G152" s="19">
        <v>63250000</v>
      </c>
      <c r="H152" s="104">
        <f t="shared" si="5"/>
        <v>63250000</v>
      </c>
      <c r="I152" s="87" t="s">
        <v>1</v>
      </c>
      <c r="J152" s="50" t="s">
        <v>410</v>
      </c>
      <c r="K152" s="12" t="s">
        <v>1073</v>
      </c>
    </row>
    <row r="153" spans="1:11" ht="45">
      <c r="A153" s="52">
        <v>80101500</v>
      </c>
      <c r="B153" s="14" t="s">
        <v>1072</v>
      </c>
      <c r="C153" s="14" t="s">
        <v>989</v>
      </c>
      <c r="D153" s="14" t="s">
        <v>1396</v>
      </c>
      <c r="E153" s="14" t="s">
        <v>988</v>
      </c>
      <c r="F153" s="14" t="s">
        <v>272</v>
      </c>
      <c r="G153" s="19">
        <v>65029050</v>
      </c>
      <c r="H153" s="104">
        <f t="shared" si="5"/>
        <v>65029050</v>
      </c>
      <c r="I153" s="87" t="s">
        <v>1</v>
      </c>
      <c r="J153" s="50" t="s">
        <v>410</v>
      </c>
      <c r="K153" s="12" t="s">
        <v>1071</v>
      </c>
    </row>
    <row r="154" spans="1:11" ht="60">
      <c r="A154" s="52">
        <v>80101500</v>
      </c>
      <c r="B154" s="14" t="s">
        <v>1070</v>
      </c>
      <c r="C154" s="14" t="s">
        <v>989</v>
      </c>
      <c r="D154" s="14" t="s">
        <v>1396</v>
      </c>
      <c r="E154" s="14" t="s">
        <v>988</v>
      </c>
      <c r="F154" s="14" t="s">
        <v>272</v>
      </c>
      <c r="G154" s="19">
        <v>51750000</v>
      </c>
      <c r="H154" s="104">
        <f t="shared" si="5"/>
        <v>51750000</v>
      </c>
      <c r="I154" s="87" t="s">
        <v>1</v>
      </c>
      <c r="J154" s="50" t="s">
        <v>410</v>
      </c>
      <c r="K154" s="12" t="s">
        <v>1069</v>
      </c>
    </row>
    <row r="155" spans="1:11" ht="45">
      <c r="A155" s="52">
        <v>80101500</v>
      </c>
      <c r="B155" s="14" t="s">
        <v>1068</v>
      </c>
      <c r="C155" s="14" t="s">
        <v>989</v>
      </c>
      <c r="D155" s="14" t="s">
        <v>1396</v>
      </c>
      <c r="E155" s="14" t="s">
        <v>988</v>
      </c>
      <c r="F155" s="14" t="s">
        <v>272</v>
      </c>
      <c r="G155" s="19">
        <v>79197050</v>
      </c>
      <c r="H155" s="104">
        <f t="shared" si="5"/>
        <v>79197050</v>
      </c>
      <c r="I155" s="87" t="s">
        <v>1</v>
      </c>
      <c r="J155" s="50" t="s">
        <v>410</v>
      </c>
      <c r="K155" s="12" t="s">
        <v>1067</v>
      </c>
    </row>
    <row r="156" spans="1:11" ht="60">
      <c r="A156" s="52">
        <v>80101500</v>
      </c>
      <c r="B156" s="14" t="s">
        <v>1066</v>
      </c>
      <c r="C156" s="14" t="s">
        <v>989</v>
      </c>
      <c r="D156" s="14" t="s">
        <v>1396</v>
      </c>
      <c r="E156" s="14" t="s">
        <v>988</v>
      </c>
      <c r="F156" s="14" t="s">
        <v>272</v>
      </c>
      <c r="G156" s="19">
        <v>49450000</v>
      </c>
      <c r="H156" s="104">
        <f t="shared" si="5"/>
        <v>49450000</v>
      </c>
      <c r="I156" s="87" t="s">
        <v>1</v>
      </c>
      <c r="J156" s="50" t="s">
        <v>410</v>
      </c>
      <c r="K156" s="12" t="s">
        <v>1065</v>
      </c>
    </row>
    <row r="157" spans="1:11" ht="60">
      <c r="A157" s="52">
        <v>80101500</v>
      </c>
      <c r="B157" s="14" t="s">
        <v>1064</v>
      </c>
      <c r="C157" s="14" t="s">
        <v>989</v>
      </c>
      <c r="D157" s="14" t="s">
        <v>1396</v>
      </c>
      <c r="E157" s="14" t="s">
        <v>988</v>
      </c>
      <c r="F157" s="14" t="s">
        <v>272</v>
      </c>
      <c r="G157" s="19">
        <v>51750000</v>
      </c>
      <c r="H157" s="104">
        <f t="shared" si="5"/>
        <v>51750000</v>
      </c>
      <c r="I157" s="87" t="s">
        <v>1</v>
      </c>
      <c r="J157" s="50" t="s">
        <v>410</v>
      </c>
      <c r="K157" s="12" t="s">
        <v>1063</v>
      </c>
    </row>
    <row r="158" spans="1:11" ht="75">
      <c r="A158" s="52">
        <v>80101500</v>
      </c>
      <c r="B158" s="14" t="s">
        <v>1062</v>
      </c>
      <c r="C158" s="14" t="s">
        <v>989</v>
      </c>
      <c r="D158" s="14" t="s">
        <v>1396</v>
      </c>
      <c r="E158" s="14" t="s">
        <v>988</v>
      </c>
      <c r="F158" s="14" t="s">
        <v>272</v>
      </c>
      <c r="G158" s="19">
        <v>69000000</v>
      </c>
      <c r="H158" s="104">
        <f t="shared" si="5"/>
        <v>69000000</v>
      </c>
      <c r="I158" s="87" t="s">
        <v>1</v>
      </c>
      <c r="J158" s="50" t="s">
        <v>410</v>
      </c>
      <c r="K158" s="12" t="s">
        <v>1061</v>
      </c>
    </row>
    <row r="159" spans="1:11" ht="60">
      <c r="A159" s="52">
        <v>80101500</v>
      </c>
      <c r="B159" s="14" t="s">
        <v>1060</v>
      </c>
      <c r="C159" s="14" t="s">
        <v>989</v>
      </c>
      <c r="D159" s="14" t="s">
        <v>1396</v>
      </c>
      <c r="E159" s="14" t="s">
        <v>988</v>
      </c>
      <c r="F159" s="14" t="s">
        <v>272</v>
      </c>
      <c r="G159" s="19">
        <v>30096650</v>
      </c>
      <c r="H159" s="104">
        <f t="shared" si="5"/>
        <v>30096650</v>
      </c>
      <c r="I159" s="87" t="s">
        <v>1</v>
      </c>
      <c r="J159" s="50" t="s">
        <v>410</v>
      </c>
      <c r="K159" s="12" t="s">
        <v>1059</v>
      </c>
    </row>
    <row r="160" spans="1:11" ht="75">
      <c r="A160" s="52">
        <v>80101500</v>
      </c>
      <c r="B160" s="14" t="s">
        <v>1057</v>
      </c>
      <c r="C160" s="14" t="s">
        <v>989</v>
      </c>
      <c r="D160" s="14" t="s">
        <v>1396</v>
      </c>
      <c r="E160" s="14" t="s">
        <v>988</v>
      </c>
      <c r="F160" s="14" t="s">
        <v>272</v>
      </c>
      <c r="G160" s="19">
        <v>31050000</v>
      </c>
      <c r="H160" s="104">
        <f t="shared" si="5"/>
        <v>31050000</v>
      </c>
      <c r="I160" s="87" t="s">
        <v>1</v>
      </c>
      <c r="J160" s="50" t="s">
        <v>410</v>
      </c>
      <c r="K160" s="12" t="s">
        <v>1058</v>
      </c>
    </row>
    <row r="161" spans="1:11" ht="75">
      <c r="A161" s="52">
        <v>80101500</v>
      </c>
      <c r="B161" s="14" t="s">
        <v>1057</v>
      </c>
      <c r="C161" s="14" t="s">
        <v>989</v>
      </c>
      <c r="D161" s="14" t="s">
        <v>1396</v>
      </c>
      <c r="E161" s="14" t="s">
        <v>988</v>
      </c>
      <c r="F161" s="14" t="s">
        <v>272</v>
      </c>
      <c r="G161" s="19">
        <v>31050000</v>
      </c>
      <c r="H161" s="104">
        <f t="shared" si="5"/>
        <v>31050000</v>
      </c>
      <c r="I161" s="87" t="s">
        <v>1</v>
      </c>
      <c r="J161" s="50" t="s">
        <v>410</v>
      </c>
      <c r="K161" s="12" t="s">
        <v>1056</v>
      </c>
    </row>
    <row r="162" spans="1:11" ht="75">
      <c r="A162" s="52">
        <v>80101500</v>
      </c>
      <c r="B162" s="14" t="s">
        <v>1055</v>
      </c>
      <c r="C162" s="14" t="s">
        <v>989</v>
      </c>
      <c r="D162" s="14" t="s">
        <v>1396</v>
      </c>
      <c r="E162" s="14" t="s">
        <v>988</v>
      </c>
      <c r="F162" s="14" t="s">
        <v>272</v>
      </c>
      <c r="G162" s="19">
        <v>20700000</v>
      </c>
      <c r="H162" s="104">
        <f t="shared" si="5"/>
        <v>20700000</v>
      </c>
      <c r="I162" s="87" t="s">
        <v>1</v>
      </c>
      <c r="J162" s="50" t="s">
        <v>410</v>
      </c>
      <c r="K162" s="12" t="s">
        <v>1054</v>
      </c>
    </row>
    <row r="163" spans="1:11" ht="45">
      <c r="A163" s="52">
        <v>80101500</v>
      </c>
      <c r="B163" s="14" t="s">
        <v>1052</v>
      </c>
      <c r="C163" s="14" t="s">
        <v>989</v>
      </c>
      <c r="D163" s="14" t="s">
        <v>1396</v>
      </c>
      <c r="E163" s="14" t="s">
        <v>988</v>
      </c>
      <c r="F163" s="14" t="s">
        <v>272</v>
      </c>
      <c r="G163" s="19">
        <v>31050000</v>
      </c>
      <c r="H163" s="104">
        <f t="shared" si="5"/>
        <v>31050000</v>
      </c>
      <c r="I163" s="87" t="s">
        <v>1</v>
      </c>
      <c r="J163" s="50" t="s">
        <v>410</v>
      </c>
      <c r="K163" s="12" t="s">
        <v>1053</v>
      </c>
    </row>
    <row r="164" spans="1:11" ht="45">
      <c r="A164" s="52">
        <v>80101500</v>
      </c>
      <c r="B164" s="14" t="s">
        <v>1052</v>
      </c>
      <c r="C164" s="14" t="s">
        <v>989</v>
      </c>
      <c r="D164" s="14" t="s">
        <v>1396</v>
      </c>
      <c r="E164" s="14" t="s">
        <v>988</v>
      </c>
      <c r="F164" s="14" t="s">
        <v>272</v>
      </c>
      <c r="G164" s="19">
        <v>31050000</v>
      </c>
      <c r="H164" s="104">
        <f t="shared" si="5"/>
        <v>31050000</v>
      </c>
      <c r="I164" s="87" t="s">
        <v>1</v>
      </c>
      <c r="J164" s="50" t="s">
        <v>410</v>
      </c>
      <c r="K164" s="12" t="s">
        <v>1051</v>
      </c>
    </row>
    <row r="165" spans="1:11" ht="45">
      <c r="A165" s="52">
        <v>80101500</v>
      </c>
      <c r="B165" s="14" t="s">
        <v>1050</v>
      </c>
      <c r="C165" s="14" t="s">
        <v>989</v>
      </c>
      <c r="D165" s="14" t="s">
        <v>1396</v>
      </c>
      <c r="E165" s="14" t="s">
        <v>988</v>
      </c>
      <c r="F165" s="14" t="s">
        <v>272</v>
      </c>
      <c r="G165" s="19">
        <v>79197050</v>
      </c>
      <c r="H165" s="104">
        <f t="shared" si="5"/>
        <v>79197050</v>
      </c>
      <c r="I165" s="87" t="s">
        <v>1</v>
      </c>
      <c r="J165" s="50" t="s">
        <v>410</v>
      </c>
      <c r="K165" s="12" t="s">
        <v>1049</v>
      </c>
    </row>
    <row r="166" spans="1:11" ht="45">
      <c r="A166" s="52">
        <v>80101500</v>
      </c>
      <c r="B166" s="14" t="s">
        <v>1048</v>
      </c>
      <c r="C166" s="14" t="s">
        <v>989</v>
      </c>
      <c r="D166" s="14" t="s">
        <v>1396</v>
      </c>
      <c r="E166" s="14" t="s">
        <v>988</v>
      </c>
      <c r="F166" s="14" t="s">
        <v>272</v>
      </c>
      <c r="G166" s="19">
        <v>79197050</v>
      </c>
      <c r="H166" s="104">
        <f t="shared" si="5"/>
        <v>79197050</v>
      </c>
      <c r="I166" s="87" t="s">
        <v>1</v>
      </c>
      <c r="J166" s="50" t="s">
        <v>410</v>
      </c>
      <c r="K166" s="12" t="s">
        <v>1047</v>
      </c>
    </row>
    <row r="167" spans="1:11" ht="90">
      <c r="A167" s="52">
        <v>80101500</v>
      </c>
      <c r="B167" s="14" t="s">
        <v>1046</v>
      </c>
      <c r="C167" s="14" t="s">
        <v>989</v>
      </c>
      <c r="D167" s="14" t="s">
        <v>1396</v>
      </c>
      <c r="E167" s="14" t="s">
        <v>988</v>
      </c>
      <c r="F167" s="14" t="s">
        <v>272</v>
      </c>
      <c r="G167" s="19">
        <v>37882679</v>
      </c>
      <c r="H167" s="104">
        <f t="shared" si="5"/>
        <v>37882679</v>
      </c>
      <c r="I167" s="87" t="s">
        <v>1</v>
      </c>
      <c r="J167" s="50" t="s">
        <v>410</v>
      </c>
      <c r="K167" s="12" t="s">
        <v>1045</v>
      </c>
    </row>
    <row r="168" spans="1:11" ht="45">
      <c r="A168" s="52">
        <v>80101500</v>
      </c>
      <c r="B168" s="14" t="s">
        <v>1044</v>
      </c>
      <c r="C168" s="14" t="s">
        <v>989</v>
      </c>
      <c r="D168" s="14" t="s">
        <v>1396</v>
      </c>
      <c r="E168" s="14" t="s">
        <v>988</v>
      </c>
      <c r="F168" s="14" t="s">
        <v>272</v>
      </c>
      <c r="G168" s="19">
        <v>51750000</v>
      </c>
      <c r="H168" s="104">
        <f t="shared" si="5"/>
        <v>51750000</v>
      </c>
      <c r="I168" s="87" t="s">
        <v>1</v>
      </c>
      <c r="J168" s="50" t="s">
        <v>410</v>
      </c>
      <c r="K168" s="12" t="s">
        <v>983</v>
      </c>
    </row>
    <row r="169" spans="1:11" ht="150">
      <c r="A169" s="52">
        <v>80101500</v>
      </c>
      <c r="B169" s="14" t="s">
        <v>1043</v>
      </c>
      <c r="C169" s="14" t="s">
        <v>989</v>
      </c>
      <c r="D169" s="14" t="s">
        <v>1396</v>
      </c>
      <c r="E169" s="14" t="s">
        <v>988</v>
      </c>
      <c r="F169" s="14" t="s">
        <v>272</v>
      </c>
      <c r="G169" s="19">
        <v>69000000</v>
      </c>
      <c r="H169" s="104">
        <f t="shared" si="5"/>
        <v>69000000</v>
      </c>
      <c r="I169" s="87" t="s">
        <v>1</v>
      </c>
      <c r="J169" s="50" t="s">
        <v>410</v>
      </c>
      <c r="K169" s="12" t="s">
        <v>1042</v>
      </c>
    </row>
    <row r="170" spans="1:11" ht="45">
      <c r="A170" s="52">
        <v>80101500</v>
      </c>
      <c r="B170" s="14" t="s">
        <v>1041</v>
      </c>
      <c r="C170" s="14" t="s">
        <v>989</v>
      </c>
      <c r="D170" s="14" t="s">
        <v>1396</v>
      </c>
      <c r="E170" s="14" t="s">
        <v>988</v>
      </c>
      <c r="F170" s="14" t="s">
        <v>272</v>
      </c>
      <c r="G170" s="19">
        <v>25321850</v>
      </c>
      <c r="H170" s="104">
        <f t="shared" si="5"/>
        <v>25321850</v>
      </c>
      <c r="I170" s="87" t="s">
        <v>1</v>
      </c>
      <c r="J170" s="50" t="s">
        <v>410</v>
      </c>
      <c r="K170" s="12" t="s">
        <v>1040</v>
      </c>
    </row>
    <row r="171" spans="1:11" ht="75">
      <c r="A171" s="52">
        <v>80101500</v>
      </c>
      <c r="B171" s="14" t="s">
        <v>1039</v>
      </c>
      <c r="C171" s="14" t="s">
        <v>989</v>
      </c>
      <c r="D171" s="14" t="s">
        <v>1396</v>
      </c>
      <c r="E171" s="14" t="s">
        <v>988</v>
      </c>
      <c r="F171" s="14" t="s">
        <v>272</v>
      </c>
      <c r="G171" s="19">
        <v>48801400</v>
      </c>
      <c r="H171" s="104">
        <f t="shared" si="5"/>
        <v>48801400</v>
      </c>
      <c r="I171" s="87" t="s">
        <v>1</v>
      </c>
      <c r="J171" s="50" t="s">
        <v>410</v>
      </c>
      <c r="K171" s="12" t="s">
        <v>1038</v>
      </c>
    </row>
    <row r="172" spans="1:11" ht="60">
      <c r="A172" s="52">
        <v>80101500</v>
      </c>
      <c r="B172" s="14" t="s">
        <v>1037</v>
      </c>
      <c r="C172" s="14" t="s">
        <v>989</v>
      </c>
      <c r="D172" s="14" t="s">
        <v>1396</v>
      </c>
      <c r="E172" s="14" t="s">
        <v>988</v>
      </c>
      <c r="F172" s="14" t="s">
        <v>272</v>
      </c>
      <c r="G172" s="19">
        <v>65029050</v>
      </c>
      <c r="H172" s="104">
        <f t="shared" si="5"/>
        <v>65029050</v>
      </c>
      <c r="I172" s="87" t="s">
        <v>1</v>
      </c>
      <c r="J172" s="50" t="s">
        <v>410</v>
      </c>
      <c r="K172" s="12" t="s">
        <v>1029</v>
      </c>
    </row>
    <row r="173" spans="1:11" ht="120">
      <c r="A173" s="52">
        <v>80101500</v>
      </c>
      <c r="B173" s="14" t="s">
        <v>1036</v>
      </c>
      <c r="C173" s="14" t="s">
        <v>989</v>
      </c>
      <c r="D173" s="14" t="s">
        <v>1396</v>
      </c>
      <c r="E173" s="14" t="s">
        <v>988</v>
      </c>
      <c r="F173" s="14" t="s">
        <v>272</v>
      </c>
      <c r="G173" s="19">
        <v>51750000</v>
      </c>
      <c r="H173" s="104">
        <f t="shared" si="5"/>
        <v>51750000</v>
      </c>
      <c r="I173" s="87" t="s">
        <v>1</v>
      </c>
      <c r="J173" s="50" t="s">
        <v>410</v>
      </c>
      <c r="K173" s="12" t="s">
        <v>1029</v>
      </c>
    </row>
    <row r="174" spans="1:11" ht="75">
      <c r="A174" s="52">
        <v>80101500</v>
      </c>
      <c r="B174" s="14" t="s">
        <v>1035</v>
      </c>
      <c r="C174" s="14" t="s">
        <v>989</v>
      </c>
      <c r="D174" s="14" t="s">
        <v>1396</v>
      </c>
      <c r="E174" s="14" t="s">
        <v>988</v>
      </c>
      <c r="F174" s="14" t="s">
        <v>272</v>
      </c>
      <c r="G174" s="19">
        <v>48801400</v>
      </c>
      <c r="H174" s="104">
        <f t="shared" si="5"/>
        <v>48801400</v>
      </c>
      <c r="I174" s="87" t="s">
        <v>1</v>
      </c>
      <c r="J174" s="50" t="s">
        <v>410</v>
      </c>
      <c r="K174" s="12" t="s">
        <v>1029</v>
      </c>
    </row>
    <row r="175" spans="1:11" ht="75">
      <c r="A175" s="52">
        <v>80101500</v>
      </c>
      <c r="B175" s="14" t="s">
        <v>1034</v>
      </c>
      <c r="C175" s="14" t="s">
        <v>989</v>
      </c>
      <c r="D175" s="14" t="s">
        <v>1396</v>
      </c>
      <c r="E175" s="14" t="s">
        <v>988</v>
      </c>
      <c r="F175" s="14" t="s">
        <v>272</v>
      </c>
      <c r="G175" s="19">
        <v>20933450</v>
      </c>
      <c r="H175" s="104">
        <f aca="true" t="shared" si="6" ref="H175:H205">G175</f>
        <v>20933450</v>
      </c>
      <c r="I175" s="87" t="s">
        <v>1</v>
      </c>
      <c r="J175" s="50" t="s">
        <v>410</v>
      </c>
      <c r="K175" s="12" t="s">
        <v>1029</v>
      </c>
    </row>
    <row r="176" spans="1:11" ht="90">
      <c r="A176" s="52">
        <v>80101500</v>
      </c>
      <c r="B176" s="14" t="s">
        <v>1033</v>
      </c>
      <c r="C176" s="14" t="s">
        <v>989</v>
      </c>
      <c r="D176" s="14" t="s">
        <v>1396</v>
      </c>
      <c r="E176" s="14" t="s">
        <v>988</v>
      </c>
      <c r="F176" s="14" t="s">
        <v>272</v>
      </c>
      <c r="G176" s="19">
        <v>48801400</v>
      </c>
      <c r="H176" s="104">
        <f t="shared" si="6"/>
        <v>48801400</v>
      </c>
      <c r="I176" s="87" t="s">
        <v>1</v>
      </c>
      <c r="J176" s="50" t="s">
        <v>410</v>
      </c>
      <c r="K176" s="12" t="s">
        <v>1029</v>
      </c>
    </row>
    <row r="177" spans="1:11" ht="45">
      <c r="A177" s="52">
        <v>80101500</v>
      </c>
      <c r="B177" s="14" t="s">
        <v>1032</v>
      </c>
      <c r="C177" s="14" t="s">
        <v>989</v>
      </c>
      <c r="D177" s="14" t="s">
        <v>1396</v>
      </c>
      <c r="E177" s="14" t="s">
        <v>988</v>
      </c>
      <c r="F177" s="14" t="s">
        <v>272</v>
      </c>
      <c r="G177" s="19">
        <v>48801400</v>
      </c>
      <c r="H177" s="104">
        <f t="shared" si="6"/>
        <v>48801400</v>
      </c>
      <c r="I177" s="87" t="s">
        <v>1</v>
      </c>
      <c r="J177" s="50" t="s">
        <v>410</v>
      </c>
      <c r="K177" s="12" t="s">
        <v>1029</v>
      </c>
    </row>
    <row r="178" spans="1:11" ht="60">
      <c r="A178" s="52">
        <v>80101500</v>
      </c>
      <c r="B178" s="14" t="s">
        <v>1031</v>
      </c>
      <c r="C178" s="14" t="s">
        <v>989</v>
      </c>
      <c r="D178" s="14" t="s">
        <v>1396</v>
      </c>
      <c r="E178" s="14" t="s">
        <v>988</v>
      </c>
      <c r="F178" s="14" t="s">
        <v>272</v>
      </c>
      <c r="G178" s="19">
        <v>48801400</v>
      </c>
      <c r="H178" s="104">
        <f t="shared" si="6"/>
        <v>48801400</v>
      </c>
      <c r="I178" s="87" t="s">
        <v>1</v>
      </c>
      <c r="J178" s="50" t="s">
        <v>410</v>
      </c>
      <c r="K178" s="12" t="s">
        <v>1029</v>
      </c>
    </row>
    <row r="179" spans="1:11" ht="90">
      <c r="A179" s="52">
        <v>80101500</v>
      </c>
      <c r="B179" s="14" t="s">
        <v>1030</v>
      </c>
      <c r="C179" s="14" t="s">
        <v>989</v>
      </c>
      <c r="D179" s="14" t="s">
        <v>1396</v>
      </c>
      <c r="E179" s="14" t="s">
        <v>988</v>
      </c>
      <c r="F179" s="14" t="s">
        <v>272</v>
      </c>
      <c r="G179" s="19">
        <v>30999549.5</v>
      </c>
      <c r="H179" s="104">
        <f t="shared" si="6"/>
        <v>30999549.5</v>
      </c>
      <c r="I179" s="87" t="s">
        <v>1</v>
      </c>
      <c r="J179" s="50" t="s">
        <v>410</v>
      </c>
      <c r="K179" s="12" t="s">
        <v>1029</v>
      </c>
    </row>
    <row r="180" spans="1:11" ht="105">
      <c r="A180" s="52">
        <v>80101500</v>
      </c>
      <c r="B180" s="14" t="s">
        <v>1016</v>
      </c>
      <c r="C180" s="14" t="s">
        <v>989</v>
      </c>
      <c r="D180" s="14" t="s">
        <v>1396</v>
      </c>
      <c r="E180" s="14" t="s">
        <v>988</v>
      </c>
      <c r="F180" s="14" t="s">
        <v>272</v>
      </c>
      <c r="G180" s="19">
        <v>67101925</v>
      </c>
      <c r="H180" s="104">
        <f t="shared" si="6"/>
        <v>67101925</v>
      </c>
      <c r="I180" s="87" t="s">
        <v>1</v>
      </c>
      <c r="J180" s="50" t="s">
        <v>410</v>
      </c>
      <c r="K180" s="12" t="s">
        <v>1028</v>
      </c>
    </row>
    <row r="181" spans="1:11" ht="105">
      <c r="A181" s="52">
        <v>80101500</v>
      </c>
      <c r="B181" s="14" t="s">
        <v>1016</v>
      </c>
      <c r="C181" s="14" t="s">
        <v>989</v>
      </c>
      <c r="D181" s="14" t="s">
        <v>1396</v>
      </c>
      <c r="E181" s="14" t="s">
        <v>988</v>
      </c>
      <c r="F181" s="14" t="s">
        <v>272</v>
      </c>
      <c r="G181" s="19">
        <v>67101925</v>
      </c>
      <c r="H181" s="104">
        <f t="shared" si="6"/>
        <v>67101925</v>
      </c>
      <c r="I181" s="87" t="s">
        <v>1</v>
      </c>
      <c r="J181" s="50" t="s">
        <v>410</v>
      </c>
      <c r="K181" s="12" t="s">
        <v>1027</v>
      </c>
    </row>
    <row r="182" spans="1:11" ht="105">
      <c r="A182" s="52">
        <v>80101500</v>
      </c>
      <c r="B182" s="14" t="s">
        <v>1016</v>
      </c>
      <c r="C182" s="14" t="s">
        <v>989</v>
      </c>
      <c r="D182" s="14" t="s">
        <v>1396</v>
      </c>
      <c r="E182" s="14" t="s">
        <v>988</v>
      </c>
      <c r="F182" s="14" t="s">
        <v>272</v>
      </c>
      <c r="G182" s="19">
        <v>67101925</v>
      </c>
      <c r="H182" s="104">
        <f t="shared" si="6"/>
        <v>67101925</v>
      </c>
      <c r="I182" s="87" t="s">
        <v>1</v>
      </c>
      <c r="J182" s="50" t="s">
        <v>410</v>
      </c>
      <c r="K182" s="12" t="s">
        <v>1026</v>
      </c>
    </row>
    <row r="183" spans="1:11" ht="105">
      <c r="A183" s="52">
        <v>80101500</v>
      </c>
      <c r="B183" s="14" t="s">
        <v>1016</v>
      </c>
      <c r="C183" s="14" t="s">
        <v>989</v>
      </c>
      <c r="D183" s="14" t="s">
        <v>1396</v>
      </c>
      <c r="E183" s="14" t="s">
        <v>988</v>
      </c>
      <c r="F183" s="14" t="s">
        <v>272</v>
      </c>
      <c r="G183" s="19">
        <v>67101925</v>
      </c>
      <c r="H183" s="104">
        <f t="shared" si="6"/>
        <v>67101925</v>
      </c>
      <c r="I183" s="87" t="s">
        <v>1</v>
      </c>
      <c r="J183" s="50" t="s">
        <v>410</v>
      </c>
      <c r="K183" s="12" t="s">
        <v>1025</v>
      </c>
    </row>
    <row r="184" spans="1:11" ht="105">
      <c r="A184" s="52">
        <v>80101500</v>
      </c>
      <c r="B184" s="14" t="s">
        <v>1016</v>
      </c>
      <c r="C184" s="14" t="s">
        <v>989</v>
      </c>
      <c r="D184" s="14" t="s">
        <v>1396</v>
      </c>
      <c r="E184" s="14" t="s">
        <v>988</v>
      </c>
      <c r="F184" s="14" t="s">
        <v>272</v>
      </c>
      <c r="G184" s="19">
        <v>67101925</v>
      </c>
      <c r="H184" s="104">
        <f t="shared" si="6"/>
        <v>67101925</v>
      </c>
      <c r="I184" s="87" t="s">
        <v>1</v>
      </c>
      <c r="J184" s="50" t="s">
        <v>410</v>
      </c>
      <c r="K184" s="12" t="s">
        <v>1024</v>
      </c>
    </row>
    <row r="185" spans="1:11" ht="105">
      <c r="A185" s="52">
        <v>80101500</v>
      </c>
      <c r="B185" s="14" t="s">
        <v>1016</v>
      </c>
      <c r="C185" s="14" t="s">
        <v>989</v>
      </c>
      <c r="D185" s="14" t="s">
        <v>1396</v>
      </c>
      <c r="E185" s="14" t="s">
        <v>988</v>
      </c>
      <c r="F185" s="14" t="s">
        <v>272</v>
      </c>
      <c r="G185" s="19">
        <v>67101925</v>
      </c>
      <c r="H185" s="104">
        <f t="shared" si="6"/>
        <v>67101925</v>
      </c>
      <c r="I185" s="87" t="s">
        <v>1</v>
      </c>
      <c r="J185" s="50" t="s">
        <v>410</v>
      </c>
      <c r="K185" s="12" t="s">
        <v>1023</v>
      </c>
    </row>
    <row r="186" spans="1:11" ht="105">
      <c r="A186" s="52">
        <v>80101500</v>
      </c>
      <c r="B186" s="14" t="s">
        <v>1016</v>
      </c>
      <c r="C186" s="14" t="s">
        <v>989</v>
      </c>
      <c r="D186" s="14" t="s">
        <v>1396</v>
      </c>
      <c r="E186" s="14" t="s">
        <v>988</v>
      </c>
      <c r="F186" s="14" t="s">
        <v>272</v>
      </c>
      <c r="G186" s="19">
        <v>67101925</v>
      </c>
      <c r="H186" s="104">
        <f t="shared" si="6"/>
        <v>67101925</v>
      </c>
      <c r="I186" s="87" t="s">
        <v>1</v>
      </c>
      <c r="J186" s="50" t="s">
        <v>410</v>
      </c>
      <c r="K186" s="12" t="s">
        <v>1022</v>
      </c>
    </row>
    <row r="187" spans="1:11" ht="105">
      <c r="A187" s="52">
        <v>80101500</v>
      </c>
      <c r="B187" s="14" t="s">
        <v>1016</v>
      </c>
      <c r="C187" s="14" t="s">
        <v>989</v>
      </c>
      <c r="D187" s="14" t="s">
        <v>1396</v>
      </c>
      <c r="E187" s="14" t="s">
        <v>988</v>
      </c>
      <c r="F187" s="14" t="s">
        <v>272</v>
      </c>
      <c r="G187" s="19">
        <v>67101925</v>
      </c>
      <c r="H187" s="104">
        <f t="shared" si="6"/>
        <v>67101925</v>
      </c>
      <c r="I187" s="87" t="s">
        <v>1</v>
      </c>
      <c r="J187" s="50" t="s">
        <v>410</v>
      </c>
      <c r="K187" s="12" t="s">
        <v>1021</v>
      </c>
    </row>
    <row r="188" spans="1:11" ht="105">
      <c r="A188" s="52">
        <v>80101500</v>
      </c>
      <c r="B188" s="14" t="s">
        <v>1016</v>
      </c>
      <c r="C188" s="14" t="s">
        <v>989</v>
      </c>
      <c r="D188" s="14" t="s">
        <v>1396</v>
      </c>
      <c r="E188" s="14" t="s">
        <v>988</v>
      </c>
      <c r="F188" s="14" t="s">
        <v>272</v>
      </c>
      <c r="G188" s="19">
        <v>67101925</v>
      </c>
      <c r="H188" s="104">
        <f t="shared" si="6"/>
        <v>67101925</v>
      </c>
      <c r="I188" s="87" t="s">
        <v>1</v>
      </c>
      <c r="J188" s="50" t="s">
        <v>410</v>
      </c>
      <c r="K188" s="12" t="s">
        <v>1020</v>
      </c>
    </row>
    <row r="189" spans="1:11" ht="105">
      <c r="A189" s="52">
        <v>80101500</v>
      </c>
      <c r="B189" s="14" t="s">
        <v>1016</v>
      </c>
      <c r="C189" s="14" t="s">
        <v>989</v>
      </c>
      <c r="D189" s="14" t="s">
        <v>1396</v>
      </c>
      <c r="E189" s="14" t="s">
        <v>988</v>
      </c>
      <c r="F189" s="14" t="s">
        <v>272</v>
      </c>
      <c r="G189" s="19">
        <v>67101925</v>
      </c>
      <c r="H189" s="104">
        <f t="shared" si="6"/>
        <v>67101925</v>
      </c>
      <c r="I189" s="87" t="s">
        <v>1</v>
      </c>
      <c r="J189" s="50" t="s">
        <v>410</v>
      </c>
      <c r="K189" s="12" t="s">
        <v>1019</v>
      </c>
    </row>
    <row r="190" spans="1:11" ht="105">
      <c r="A190" s="52">
        <v>80101500</v>
      </c>
      <c r="B190" s="14" t="s">
        <v>1016</v>
      </c>
      <c r="C190" s="14" t="s">
        <v>989</v>
      </c>
      <c r="D190" s="14" t="s">
        <v>1396</v>
      </c>
      <c r="E190" s="14" t="s">
        <v>988</v>
      </c>
      <c r="F190" s="14" t="s">
        <v>272</v>
      </c>
      <c r="G190" s="19">
        <v>67101925</v>
      </c>
      <c r="H190" s="104">
        <f t="shared" si="6"/>
        <v>67101925</v>
      </c>
      <c r="I190" s="87" t="s">
        <v>1</v>
      </c>
      <c r="J190" s="50" t="s">
        <v>410</v>
      </c>
      <c r="K190" s="12" t="s">
        <v>1018</v>
      </c>
    </row>
    <row r="191" spans="1:11" ht="105">
      <c r="A191" s="52">
        <v>80101500</v>
      </c>
      <c r="B191" s="14" t="s">
        <v>1016</v>
      </c>
      <c r="C191" s="14" t="s">
        <v>989</v>
      </c>
      <c r="D191" s="14" t="s">
        <v>1396</v>
      </c>
      <c r="E191" s="14" t="s">
        <v>988</v>
      </c>
      <c r="F191" s="14" t="s">
        <v>272</v>
      </c>
      <c r="G191" s="19">
        <v>67101925</v>
      </c>
      <c r="H191" s="104">
        <f t="shared" si="6"/>
        <v>67101925</v>
      </c>
      <c r="I191" s="87" t="s">
        <v>1</v>
      </c>
      <c r="J191" s="50" t="s">
        <v>410</v>
      </c>
      <c r="K191" s="12" t="s">
        <v>1017</v>
      </c>
    </row>
    <row r="192" spans="1:11" ht="105">
      <c r="A192" s="52">
        <v>80101500</v>
      </c>
      <c r="B192" s="14" t="s">
        <v>1016</v>
      </c>
      <c r="C192" s="14" t="s">
        <v>989</v>
      </c>
      <c r="D192" s="14" t="s">
        <v>1396</v>
      </c>
      <c r="E192" s="14" t="s">
        <v>988</v>
      </c>
      <c r="F192" s="14" t="s">
        <v>272</v>
      </c>
      <c r="G192" s="19">
        <v>67101925</v>
      </c>
      <c r="H192" s="104">
        <f t="shared" si="6"/>
        <v>67101925</v>
      </c>
      <c r="I192" s="87" t="s">
        <v>1</v>
      </c>
      <c r="J192" s="50" t="s">
        <v>410</v>
      </c>
      <c r="K192" s="12" t="s">
        <v>1015</v>
      </c>
    </row>
    <row r="193" spans="1:11" ht="105">
      <c r="A193" s="52">
        <v>80101500</v>
      </c>
      <c r="B193" s="14" t="s">
        <v>1014</v>
      </c>
      <c r="C193" s="14" t="s">
        <v>989</v>
      </c>
      <c r="D193" s="14" t="s">
        <v>1396</v>
      </c>
      <c r="E193" s="14" t="s">
        <v>988</v>
      </c>
      <c r="F193" s="14" t="s">
        <v>272</v>
      </c>
      <c r="G193" s="19">
        <v>20700000</v>
      </c>
      <c r="H193" s="104">
        <f t="shared" si="6"/>
        <v>20700000</v>
      </c>
      <c r="I193" s="87" t="s">
        <v>1</v>
      </c>
      <c r="J193" s="50" t="s">
        <v>410</v>
      </c>
      <c r="K193" s="12" t="s">
        <v>1013</v>
      </c>
    </row>
    <row r="194" spans="1:11" ht="30">
      <c r="A194" s="52">
        <v>80101500</v>
      </c>
      <c r="B194" s="14" t="s">
        <v>1012</v>
      </c>
      <c r="C194" s="14" t="s">
        <v>989</v>
      </c>
      <c r="D194" s="14" t="s">
        <v>1396</v>
      </c>
      <c r="E194" s="14" t="s">
        <v>988</v>
      </c>
      <c r="F194" s="14" t="s">
        <v>272</v>
      </c>
      <c r="G194" s="19">
        <v>36000000</v>
      </c>
      <c r="H194" s="104">
        <f t="shared" si="6"/>
        <v>36000000</v>
      </c>
      <c r="I194" s="87" t="s">
        <v>1</v>
      </c>
      <c r="J194" s="50" t="s">
        <v>410</v>
      </c>
      <c r="K194" s="12" t="s">
        <v>1011</v>
      </c>
    </row>
    <row r="195" spans="1:11" ht="60">
      <c r="A195" s="52">
        <v>80101500</v>
      </c>
      <c r="B195" s="14" t="s">
        <v>1010</v>
      </c>
      <c r="C195" s="14" t="s">
        <v>989</v>
      </c>
      <c r="D195" s="14" t="s">
        <v>1396</v>
      </c>
      <c r="E195" s="14" t="s">
        <v>988</v>
      </c>
      <c r="F195" s="14" t="s">
        <v>272</v>
      </c>
      <c r="G195" s="19">
        <v>57232763</v>
      </c>
      <c r="H195" s="104">
        <f t="shared" si="6"/>
        <v>57232763</v>
      </c>
      <c r="I195" s="87" t="s">
        <v>1</v>
      </c>
      <c r="J195" s="50" t="s">
        <v>410</v>
      </c>
      <c r="K195" s="12" t="s">
        <v>1009</v>
      </c>
    </row>
    <row r="196" spans="1:11" ht="75">
      <c r="A196" s="52">
        <v>80101500</v>
      </c>
      <c r="B196" s="14" t="s">
        <v>1008</v>
      </c>
      <c r="C196" s="14" t="s">
        <v>989</v>
      </c>
      <c r="D196" s="14" t="s">
        <v>1396</v>
      </c>
      <c r="E196" s="14" t="s">
        <v>988</v>
      </c>
      <c r="F196" s="14" t="s">
        <v>272</v>
      </c>
      <c r="G196" s="19">
        <v>37698782.5</v>
      </c>
      <c r="H196" s="104">
        <f t="shared" si="6"/>
        <v>37698782.5</v>
      </c>
      <c r="I196" s="87" t="s">
        <v>1</v>
      </c>
      <c r="J196" s="50" t="s">
        <v>410</v>
      </c>
      <c r="K196" s="12" t="s">
        <v>1007</v>
      </c>
    </row>
    <row r="197" spans="1:11" ht="60">
      <c r="A197" s="52">
        <v>80101500</v>
      </c>
      <c r="B197" s="14" t="s">
        <v>1006</v>
      </c>
      <c r="C197" s="14" t="s">
        <v>989</v>
      </c>
      <c r="D197" s="14" t="s">
        <v>1396</v>
      </c>
      <c r="E197" s="14" t="s">
        <v>988</v>
      </c>
      <c r="F197" s="14" t="s">
        <v>272</v>
      </c>
      <c r="G197" s="19">
        <v>65030913</v>
      </c>
      <c r="H197" s="104">
        <f t="shared" si="6"/>
        <v>65030913</v>
      </c>
      <c r="I197" s="87" t="s">
        <v>1</v>
      </c>
      <c r="J197" s="50" t="s">
        <v>410</v>
      </c>
      <c r="K197" s="12" t="s">
        <v>1005</v>
      </c>
    </row>
    <row r="198" spans="1:11" ht="45">
      <c r="A198" s="52">
        <v>80101500</v>
      </c>
      <c r="B198" s="14" t="s">
        <v>1004</v>
      </c>
      <c r="C198" s="14" t="s">
        <v>989</v>
      </c>
      <c r="D198" s="14" t="s">
        <v>1396</v>
      </c>
      <c r="E198" s="14" t="s">
        <v>988</v>
      </c>
      <c r="F198" s="14" t="s">
        <v>272</v>
      </c>
      <c r="G198" s="19">
        <v>21561453.5</v>
      </c>
      <c r="H198" s="104">
        <f t="shared" si="6"/>
        <v>21561453.5</v>
      </c>
      <c r="I198" s="87" t="s">
        <v>1</v>
      </c>
      <c r="J198" s="50" t="s">
        <v>410</v>
      </c>
      <c r="K198" s="12" t="s">
        <v>1003</v>
      </c>
    </row>
    <row r="199" spans="1:11" ht="45">
      <c r="A199" s="52">
        <v>80101500</v>
      </c>
      <c r="B199" s="14" t="s">
        <v>1002</v>
      </c>
      <c r="C199" s="14" t="s">
        <v>989</v>
      </c>
      <c r="D199" s="14" t="s">
        <v>1396</v>
      </c>
      <c r="E199" s="14" t="s">
        <v>988</v>
      </c>
      <c r="F199" s="14" t="s">
        <v>272</v>
      </c>
      <c r="G199" s="19">
        <v>81569500</v>
      </c>
      <c r="H199" s="104">
        <f t="shared" si="6"/>
        <v>81569500</v>
      </c>
      <c r="I199" s="87" t="s">
        <v>1</v>
      </c>
      <c r="J199" s="50" t="s">
        <v>410</v>
      </c>
      <c r="K199" s="12" t="s">
        <v>1001</v>
      </c>
    </row>
    <row r="200" spans="1:11" ht="45">
      <c r="A200" s="52">
        <v>80101500</v>
      </c>
      <c r="B200" s="14" t="s">
        <v>1000</v>
      </c>
      <c r="C200" s="14" t="s">
        <v>989</v>
      </c>
      <c r="D200" s="14" t="s">
        <v>1396</v>
      </c>
      <c r="E200" s="14" t="s">
        <v>988</v>
      </c>
      <c r="F200" s="14" t="s">
        <v>272</v>
      </c>
      <c r="G200" s="19">
        <v>36000000</v>
      </c>
      <c r="H200" s="104">
        <f t="shared" si="6"/>
        <v>36000000</v>
      </c>
      <c r="I200" s="87" t="s">
        <v>1</v>
      </c>
      <c r="J200" s="50" t="s">
        <v>410</v>
      </c>
      <c r="K200" s="12" t="s">
        <v>999</v>
      </c>
    </row>
    <row r="201" spans="1:11" ht="150">
      <c r="A201" s="52">
        <v>80101500</v>
      </c>
      <c r="B201" s="14" t="s">
        <v>998</v>
      </c>
      <c r="C201" s="14" t="s">
        <v>989</v>
      </c>
      <c r="D201" s="14" t="s">
        <v>1396</v>
      </c>
      <c r="E201" s="14" t="s">
        <v>988</v>
      </c>
      <c r="F201" s="14" t="s">
        <v>272</v>
      </c>
      <c r="G201" s="19">
        <v>51241470</v>
      </c>
      <c r="H201" s="104">
        <f t="shared" si="6"/>
        <v>51241470</v>
      </c>
      <c r="I201" s="87" t="s">
        <v>1</v>
      </c>
      <c r="J201" s="50" t="s">
        <v>410</v>
      </c>
      <c r="K201" s="12" t="s">
        <v>997</v>
      </c>
    </row>
    <row r="202" spans="1:11" ht="135">
      <c r="A202" s="52">
        <v>80101500</v>
      </c>
      <c r="B202" s="14" t="s">
        <v>996</v>
      </c>
      <c r="C202" s="14" t="s">
        <v>989</v>
      </c>
      <c r="D202" s="14" t="s">
        <v>1396</v>
      </c>
      <c r="E202" s="14" t="s">
        <v>988</v>
      </c>
      <c r="F202" s="14" t="s">
        <v>272</v>
      </c>
      <c r="G202" s="19">
        <v>56822834</v>
      </c>
      <c r="H202" s="104">
        <f t="shared" si="6"/>
        <v>56822834</v>
      </c>
      <c r="I202" s="87" t="s">
        <v>1</v>
      </c>
      <c r="J202" s="50" t="s">
        <v>410</v>
      </c>
      <c r="K202" s="12" t="s">
        <v>995</v>
      </c>
    </row>
    <row r="203" spans="1:11" ht="45">
      <c r="A203" s="52">
        <v>80101500</v>
      </c>
      <c r="B203" s="14" t="s">
        <v>994</v>
      </c>
      <c r="C203" s="14" t="s">
        <v>989</v>
      </c>
      <c r="D203" s="14" t="s">
        <v>1396</v>
      </c>
      <c r="E203" s="14" t="s">
        <v>988</v>
      </c>
      <c r="F203" s="14" t="s">
        <v>272</v>
      </c>
      <c r="G203" s="19">
        <v>13361160</v>
      </c>
      <c r="H203" s="104">
        <f t="shared" si="6"/>
        <v>13361160</v>
      </c>
      <c r="I203" s="87" t="s">
        <v>1</v>
      </c>
      <c r="J203" s="50" t="s">
        <v>410</v>
      </c>
      <c r="K203" s="12" t="s">
        <v>993</v>
      </c>
    </row>
    <row r="204" spans="1:11" ht="75">
      <c r="A204" s="52">
        <v>80101500</v>
      </c>
      <c r="B204" s="14" t="s">
        <v>992</v>
      </c>
      <c r="C204" s="14" t="s">
        <v>989</v>
      </c>
      <c r="D204" s="14" t="s">
        <v>1396</v>
      </c>
      <c r="E204" s="14" t="s">
        <v>988</v>
      </c>
      <c r="F204" s="14" t="s">
        <v>272</v>
      </c>
      <c r="G204" s="19">
        <v>23180665</v>
      </c>
      <c r="H204" s="104">
        <f t="shared" si="6"/>
        <v>23180665</v>
      </c>
      <c r="I204" s="87" t="s">
        <v>1</v>
      </c>
      <c r="J204" s="50" t="s">
        <v>410</v>
      </c>
      <c r="K204" s="12" t="s">
        <v>991</v>
      </c>
    </row>
    <row r="205" spans="1:11" ht="30">
      <c r="A205" s="52">
        <v>80101500</v>
      </c>
      <c r="B205" s="14" t="s">
        <v>990</v>
      </c>
      <c r="C205" s="14" t="s">
        <v>989</v>
      </c>
      <c r="D205" s="14" t="s">
        <v>1396</v>
      </c>
      <c r="E205" s="14" t="s">
        <v>988</v>
      </c>
      <c r="F205" s="14" t="s">
        <v>272</v>
      </c>
      <c r="G205" s="19">
        <v>30500875</v>
      </c>
      <c r="H205" s="104">
        <f t="shared" si="6"/>
        <v>30500875</v>
      </c>
      <c r="I205" s="87" t="s">
        <v>1</v>
      </c>
      <c r="J205" s="50" t="s">
        <v>410</v>
      </c>
      <c r="K205" s="12" t="s">
        <v>987</v>
      </c>
    </row>
    <row r="206" spans="1:11" ht="30.75" customHeight="1" thickBot="1">
      <c r="A206" s="53">
        <v>81111500</v>
      </c>
      <c r="B206" s="63" t="s">
        <v>986</v>
      </c>
      <c r="C206" s="63" t="s">
        <v>985</v>
      </c>
      <c r="D206" s="63" t="s">
        <v>1402</v>
      </c>
      <c r="E206" s="63" t="s">
        <v>233</v>
      </c>
      <c r="F206" s="63" t="s">
        <v>272</v>
      </c>
      <c r="G206" s="64">
        <v>2836500000</v>
      </c>
      <c r="H206" s="64">
        <v>440000000</v>
      </c>
      <c r="I206" s="158" t="s">
        <v>232</v>
      </c>
      <c r="J206" s="158" t="s">
        <v>984</v>
      </c>
      <c r="K206" s="65" t="s">
        <v>983</v>
      </c>
    </row>
    <row r="207" spans="1:11" ht="30.75" thickBot="1">
      <c r="A207" s="1">
        <v>81161501</v>
      </c>
      <c r="B207" s="2" t="s">
        <v>982</v>
      </c>
      <c r="C207" s="66">
        <v>41973</v>
      </c>
      <c r="D207" s="39" t="s">
        <v>1403</v>
      </c>
      <c r="E207" s="39" t="s">
        <v>824</v>
      </c>
      <c r="F207" s="63" t="s">
        <v>272</v>
      </c>
      <c r="G207" s="67">
        <v>981240341</v>
      </c>
      <c r="H207" s="67">
        <v>981240341</v>
      </c>
      <c r="I207" s="68" t="s">
        <v>947</v>
      </c>
      <c r="J207" s="68"/>
      <c r="K207" s="69" t="s">
        <v>924</v>
      </c>
    </row>
    <row r="208" spans="1:11" ht="30.75" thickBot="1">
      <c r="A208" s="1" t="s">
        <v>980</v>
      </c>
      <c r="B208" s="2" t="s">
        <v>981</v>
      </c>
      <c r="C208" s="66">
        <v>41669</v>
      </c>
      <c r="D208" s="39" t="s">
        <v>1403</v>
      </c>
      <c r="E208" s="39" t="s">
        <v>948</v>
      </c>
      <c r="F208" s="63" t="s">
        <v>272</v>
      </c>
      <c r="G208" s="67">
        <v>828162375947.08</v>
      </c>
      <c r="H208" s="67">
        <v>116374083179.08</v>
      </c>
      <c r="I208" s="68" t="s">
        <v>947</v>
      </c>
      <c r="J208" s="68"/>
      <c r="K208" s="69" t="s">
        <v>924</v>
      </c>
    </row>
    <row r="209" spans="1:11" ht="30.75" thickBot="1">
      <c r="A209" s="1" t="s">
        <v>980</v>
      </c>
      <c r="B209" s="2" t="s">
        <v>979</v>
      </c>
      <c r="C209" s="66">
        <v>41669</v>
      </c>
      <c r="D209" s="39" t="s">
        <v>1403</v>
      </c>
      <c r="E209" s="39" t="s">
        <v>948</v>
      </c>
      <c r="F209" s="63" t="s">
        <v>272</v>
      </c>
      <c r="G209" s="67">
        <v>56259808002.6</v>
      </c>
      <c r="H209" s="67">
        <v>6053944317.4</v>
      </c>
      <c r="I209" s="68" t="s">
        <v>947</v>
      </c>
      <c r="J209" s="68"/>
      <c r="K209" s="69" t="s">
        <v>924</v>
      </c>
    </row>
    <row r="210" spans="1:11" ht="15.75" customHeight="1" thickBot="1">
      <c r="A210" s="70"/>
      <c r="B210" s="159" t="s">
        <v>978</v>
      </c>
      <c r="C210" s="66">
        <v>41690</v>
      </c>
      <c r="D210" s="39" t="s">
        <v>1401</v>
      </c>
      <c r="E210" s="39" t="s">
        <v>976</v>
      </c>
      <c r="F210" s="63" t="s">
        <v>272</v>
      </c>
      <c r="G210" s="67">
        <v>1992031872.9599998</v>
      </c>
      <c r="H210" s="67">
        <v>1992031872.9599998</v>
      </c>
      <c r="I210" s="68"/>
      <c r="J210" s="50" t="s">
        <v>410</v>
      </c>
      <c r="K210" s="69" t="s">
        <v>924</v>
      </c>
    </row>
    <row r="211" spans="1:11" ht="30.75" thickBot="1">
      <c r="A211" s="160"/>
      <c r="B211" s="14" t="s">
        <v>977</v>
      </c>
      <c r="C211" s="161">
        <v>41669</v>
      </c>
      <c r="D211" s="14" t="s">
        <v>1404</v>
      </c>
      <c r="E211" s="14" t="s">
        <v>976</v>
      </c>
      <c r="F211" s="63" t="s">
        <v>272</v>
      </c>
      <c r="G211" s="99">
        <v>374228064</v>
      </c>
      <c r="H211" s="99">
        <v>374228064</v>
      </c>
      <c r="I211" s="87"/>
      <c r="J211" s="50" t="s">
        <v>410</v>
      </c>
      <c r="K211" s="87" t="s">
        <v>924</v>
      </c>
    </row>
    <row r="212" spans="1:11" ht="30.75" thickBot="1">
      <c r="A212" s="160"/>
      <c r="B212" s="14" t="s">
        <v>975</v>
      </c>
      <c r="C212" s="161">
        <v>41669</v>
      </c>
      <c r="D212" s="14" t="s">
        <v>1405</v>
      </c>
      <c r="E212" s="14" t="s">
        <v>974</v>
      </c>
      <c r="F212" s="63" t="s">
        <v>272</v>
      </c>
      <c r="G212" s="99">
        <v>4189559999.7999997</v>
      </c>
      <c r="H212" s="99">
        <v>2500000000.24</v>
      </c>
      <c r="I212" s="87"/>
      <c r="J212" s="50" t="s">
        <v>410</v>
      </c>
      <c r="K212" s="87" t="s">
        <v>924</v>
      </c>
    </row>
    <row r="213" spans="1:11" ht="30.75" thickBot="1">
      <c r="A213" s="160"/>
      <c r="B213" s="14" t="s">
        <v>973</v>
      </c>
      <c r="C213" s="161">
        <v>41669</v>
      </c>
      <c r="D213" s="14" t="s">
        <v>1405</v>
      </c>
      <c r="E213" s="14" t="s">
        <v>948</v>
      </c>
      <c r="F213" s="63" t="s">
        <v>272</v>
      </c>
      <c r="G213" s="99">
        <v>9275862070.519999</v>
      </c>
      <c r="H213" s="99">
        <v>1999999999.9599998</v>
      </c>
      <c r="I213" s="87" t="s">
        <v>947</v>
      </c>
      <c r="J213" s="87"/>
      <c r="K213" s="87" t="s">
        <v>924</v>
      </c>
    </row>
    <row r="214" spans="1:11" ht="30.75" thickBot="1">
      <c r="A214" s="160"/>
      <c r="B214" s="14" t="s">
        <v>972</v>
      </c>
      <c r="C214" s="161">
        <v>41715</v>
      </c>
      <c r="D214" s="14" t="s">
        <v>1405</v>
      </c>
      <c r="E214" s="14" t="s">
        <v>950</v>
      </c>
      <c r="F214" s="63" t="s">
        <v>272</v>
      </c>
      <c r="G214" s="99">
        <v>850000000.36</v>
      </c>
      <c r="H214" s="99">
        <v>199999999.88</v>
      </c>
      <c r="I214" s="87" t="s">
        <v>947</v>
      </c>
      <c r="J214" s="87"/>
      <c r="K214" s="87" t="s">
        <v>924</v>
      </c>
    </row>
    <row r="215" spans="1:11" ht="30.75" thickBot="1">
      <c r="A215" s="160"/>
      <c r="B215" s="14" t="s">
        <v>971</v>
      </c>
      <c r="C215" s="161">
        <v>41715</v>
      </c>
      <c r="D215" s="14" t="s">
        <v>1405</v>
      </c>
      <c r="E215" s="14" t="s">
        <v>948</v>
      </c>
      <c r="F215" s="63" t="s">
        <v>272</v>
      </c>
      <c r="G215" s="99">
        <v>1160000000</v>
      </c>
      <c r="H215" s="99">
        <v>1160000000</v>
      </c>
      <c r="I215" s="87" t="s">
        <v>970</v>
      </c>
      <c r="J215" s="50" t="s">
        <v>410</v>
      </c>
      <c r="K215" s="87" t="s">
        <v>924</v>
      </c>
    </row>
    <row r="216" spans="1:11" ht="30.75" thickBot="1">
      <c r="A216" s="160"/>
      <c r="B216" s="14" t="s">
        <v>969</v>
      </c>
      <c r="C216" s="161">
        <v>41715</v>
      </c>
      <c r="D216" s="14" t="s">
        <v>1405</v>
      </c>
      <c r="E216" s="14" t="s">
        <v>948</v>
      </c>
      <c r="F216" s="63" t="s">
        <v>272</v>
      </c>
      <c r="G216" s="99">
        <v>6399999999.639999</v>
      </c>
      <c r="H216" s="99">
        <v>1999999999.9599998</v>
      </c>
      <c r="I216" s="87" t="s">
        <v>947</v>
      </c>
      <c r="J216" s="87"/>
      <c r="K216" s="87" t="s">
        <v>924</v>
      </c>
    </row>
    <row r="217" spans="1:11" ht="30.75" thickBot="1">
      <c r="A217" s="160"/>
      <c r="B217" s="14" t="s">
        <v>968</v>
      </c>
      <c r="C217" s="161">
        <v>41690</v>
      </c>
      <c r="D217" s="14" t="s">
        <v>1405</v>
      </c>
      <c r="E217" s="14" t="s">
        <v>950</v>
      </c>
      <c r="F217" s="63" t="s">
        <v>272</v>
      </c>
      <c r="G217" s="99">
        <v>500000000.28</v>
      </c>
      <c r="H217" s="99">
        <v>500000000.28</v>
      </c>
      <c r="I217" s="87" t="s">
        <v>411</v>
      </c>
      <c r="J217" s="50" t="s">
        <v>410</v>
      </c>
      <c r="K217" s="87" t="s">
        <v>924</v>
      </c>
    </row>
    <row r="218" spans="1:11" ht="30.75" thickBot="1">
      <c r="A218" s="160"/>
      <c r="B218" s="14" t="s">
        <v>967</v>
      </c>
      <c r="C218" s="161">
        <v>41775</v>
      </c>
      <c r="D218" s="14" t="s">
        <v>1405</v>
      </c>
      <c r="E218" s="14" t="s">
        <v>950</v>
      </c>
      <c r="F218" s="63" t="s">
        <v>272</v>
      </c>
      <c r="G218" s="99">
        <v>1099999998.76</v>
      </c>
      <c r="H218" s="99">
        <v>500000000.28</v>
      </c>
      <c r="I218" s="87" t="s">
        <v>947</v>
      </c>
      <c r="J218" s="87"/>
      <c r="K218" s="87" t="s">
        <v>924</v>
      </c>
    </row>
    <row r="219" spans="1:11" ht="30.75" thickBot="1">
      <c r="A219" s="160"/>
      <c r="B219" s="14" t="s">
        <v>966</v>
      </c>
      <c r="C219" s="161">
        <v>41775</v>
      </c>
      <c r="D219" s="14" t="s">
        <v>1405</v>
      </c>
      <c r="E219" s="14" t="s">
        <v>950</v>
      </c>
      <c r="F219" s="63" t="s">
        <v>272</v>
      </c>
      <c r="G219" s="99">
        <v>759866666.36</v>
      </c>
      <c r="H219" s="99">
        <v>188666666.48</v>
      </c>
      <c r="I219" s="87" t="s">
        <v>947</v>
      </c>
      <c r="J219" s="87"/>
      <c r="K219" s="87" t="s">
        <v>924</v>
      </c>
    </row>
    <row r="220" spans="1:11" ht="30.75" thickBot="1">
      <c r="A220" s="160"/>
      <c r="B220" s="14" t="s">
        <v>965</v>
      </c>
      <c r="C220" s="161">
        <v>41659</v>
      </c>
      <c r="D220" s="14" t="s">
        <v>1403</v>
      </c>
      <c r="E220" s="14" t="s">
        <v>824</v>
      </c>
      <c r="F220" s="63" t="s">
        <v>272</v>
      </c>
      <c r="G220" s="99">
        <v>696000000</v>
      </c>
      <c r="H220" s="99">
        <v>696000000</v>
      </c>
      <c r="I220" s="87" t="s">
        <v>947</v>
      </c>
      <c r="J220" s="87"/>
      <c r="K220" s="87" t="s">
        <v>924</v>
      </c>
    </row>
    <row r="221" spans="1:11" ht="30.75" thickBot="1">
      <c r="A221" s="160"/>
      <c r="B221" s="14" t="s">
        <v>964</v>
      </c>
      <c r="C221" s="161">
        <v>41673</v>
      </c>
      <c r="D221" s="14" t="s">
        <v>1405</v>
      </c>
      <c r="E221" s="14" t="s">
        <v>950</v>
      </c>
      <c r="F221" s="63" t="s">
        <v>272</v>
      </c>
      <c r="G221" s="99">
        <v>1099999999.92</v>
      </c>
      <c r="H221" s="99">
        <v>300000000.4</v>
      </c>
      <c r="I221" s="87" t="s">
        <v>947</v>
      </c>
      <c r="J221" s="87"/>
      <c r="K221" s="87" t="s">
        <v>924</v>
      </c>
    </row>
    <row r="222" spans="1:11" ht="30.75" thickBot="1">
      <c r="A222" s="160"/>
      <c r="B222" s="14" t="s">
        <v>963</v>
      </c>
      <c r="C222" s="161">
        <v>41659</v>
      </c>
      <c r="D222" s="14" t="s">
        <v>1306</v>
      </c>
      <c r="E222" s="14" t="s">
        <v>962</v>
      </c>
      <c r="F222" s="63" t="s">
        <v>272</v>
      </c>
      <c r="G222" s="99">
        <v>1305448867.8</v>
      </c>
      <c r="H222" s="99">
        <v>1305448867.8</v>
      </c>
      <c r="I222" s="87" t="s">
        <v>411</v>
      </c>
      <c r="J222" s="50" t="s">
        <v>410</v>
      </c>
      <c r="K222" s="87" t="s">
        <v>924</v>
      </c>
    </row>
    <row r="223" spans="1:11" ht="30.75" thickBot="1">
      <c r="A223" s="160"/>
      <c r="B223" s="14" t="s">
        <v>961</v>
      </c>
      <c r="C223" s="161">
        <v>41669</v>
      </c>
      <c r="D223" s="14" t="s">
        <v>1398</v>
      </c>
      <c r="E223" s="14" t="s">
        <v>944</v>
      </c>
      <c r="F223" s="63" t="s">
        <v>272</v>
      </c>
      <c r="G223" s="99">
        <v>231999999.99999997</v>
      </c>
      <c r="H223" s="99">
        <v>231999999.99999997</v>
      </c>
      <c r="I223" s="87" t="s">
        <v>411</v>
      </c>
      <c r="J223" s="50" t="s">
        <v>410</v>
      </c>
      <c r="K223" s="87" t="s">
        <v>924</v>
      </c>
    </row>
    <row r="224" spans="1:11" ht="30.75" thickBot="1">
      <c r="A224" s="160"/>
      <c r="B224" s="14" t="s">
        <v>960</v>
      </c>
      <c r="C224" s="161">
        <v>41659</v>
      </c>
      <c r="D224" s="14" t="s">
        <v>1306</v>
      </c>
      <c r="E224" s="14" t="s">
        <v>944</v>
      </c>
      <c r="F224" s="63" t="s">
        <v>272</v>
      </c>
      <c r="G224" s="99">
        <v>129937215425.44</v>
      </c>
      <c r="H224" s="99">
        <v>13641600000</v>
      </c>
      <c r="I224" s="87" t="s">
        <v>411</v>
      </c>
      <c r="J224" s="50" t="s">
        <v>410</v>
      </c>
      <c r="K224" s="87" t="s">
        <v>924</v>
      </c>
    </row>
    <row r="225" spans="1:11" ht="30.75" thickBot="1">
      <c r="A225" s="160"/>
      <c r="B225" s="14" t="s">
        <v>959</v>
      </c>
      <c r="C225" s="161">
        <v>41659</v>
      </c>
      <c r="D225" s="14" t="s">
        <v>1403</v>
      </c>
      <c r="E225" s="14" t="s">
        <v>944</v>
      </c>
      <c r="F225" s="63" t="s">
        <v>272</v>
      </c>
      <c r="G225" s="99">
        <v>2494000000</v>
      </c>
      <c r="H225" s="99">
        <v>2494000000</v>
      </c>
      <c r="I225" s="87" t="s">
        <v>947</v>
      </c>
      <c r="J225" s="87"/>
      <c r="K225" s="87" t="s">
        <v>924</v>
      </c>
    </row>
    <row r="226" spans="1:11" ht="15.75" thickBot="1">
      <c r="A226" s="160"/>
      <c r="B226" s="14" t="s">
        <v>958</v>
      </c>
      <c r="C226" s="161">
        <v>41659</v>
      </c>
      <c r="D226" s="14" t="s">
        <v>1403</v>
      </c>
      <c r="E226" s="14" t="s">
        <v>944</v>
      </c>
      <c r="F226" s="63" t="s">
        <v>272</v>
      </c>
      <c r="G226" s="99">
        <v>2424400000</v>
      </c>
      <c r="H226" s="99">
        <v>2424400000</v>
      </c>
      <c r="I226" s="87" t="s">
        <v>947</v>
      </c>
      <c r="J226" s="87"/>
      <c r="K226" s="87" t="s">
        <v>924</v>
      </c>
    </row>
    <row r="227" spans="1:11" ht="15.75" thickBot="1">
      <c r="A227" s="160"/>
      <c r="B227" s="14" t="s">
        <v>957</v>
      </c>
      <c r="C227" s="161">
        <v>41659</v>
      </c>
      <c r="D227" s="14" t="s">
        <v>1403</v>
      </c>
      <c r="E227" s="14" t="s">
        <v>922</v>
      </c>
      <c r="F227" s="63" t="s">
        <v>272</v>
      </c>
      <c r="G227" s="99">
        <v>951199999.9999999</v>
      </c>
      <c r="H227" s="99">
        <v>951199999.9999999</v>
      </c>
      <c r="I227" s="87" t="s">
        <v>947</v>
      </c>
      <c r="J227" s="87"/>
      <c r="K227" s="87" t="s">
        <v>924</v>
      </c>
    </row>
    <row r="228" spans="1:11" ht="15.75" thickBot="1">
      <c r="A228" s="160"/>
      <c r="B228" s="14" t="s">
        <v>956</v>
      </c>
      <c r="C228" s="161">
        <v>41659</v>
      </c>
      <c r="D228" s="14" t="s">
        <v>1403</v>
      </c>
      <c r="E228" s="14" t="s">
        <v>922</v>
      </c>
      <c r="F228" s="63" t="s">
        <v>272</v>
      </c>
      <c r="G228" s="99">
        <v>1392000000</v>
      </c>
      <c r="H228" s="99">
        <v>1392000000</v>
      </c>
      <c r="I228" s="87" t="s">
        <v>947</v>
      </c>
      <c r="J228" s="87"/>
      <c r="K228" s="87" t="s">
        <v>924</v>
      </c>
    </row>
    <row r="229" spans="1:11" ht="15.75" thickBot="1">
      <c r="A229" s="160"/>
      <c r="B229" s="14" t="s">
        <v>955</v>
      </c>
      <c r="C229" s="161">
        <v>41659</v>
      </c>
      <c r="D229" s="14" t="s">
        <v>1403</v>
      </c>
      <c r="E229" s="14" t="s">
        <v>922</v>
      </c>
      <c r="F229" s="63" t="s">
        <v>272</v>
      </c>
      <c r="G229" s="99">
        <v>1121720000</v>
      </c>
      <c r="H229" s="99">
        <v>1121720000</v>
      </c>
      <c r="I229" s="87" t="s">
        <v>947</v>
      </c>
      <c r="J229" s="87"/>
      <c r="K229" s="87" t="s">
        <v>924</v>
      </c>
    </row>
    <row r="230" spans="1:11" ht="30.75" thickBot="1">
      <c r="A230" s="160"/>
      <c r="B230" s="14" t="s">
        <v>954</v>
      </c>
      <c r="C230" s="161">
        <v>41659</v>
      </c>
      <c r="D230" s="14" t="s">
        <v>1403</v>
      </c>
      <c r="E230" s="14" t="s">
        <v>922</v>
      </c>
      <c r="F230" s="63" t="s">
        <v>272</v>
      </c>
      <c r="G230" s="99">
        <v>638000000</v>
      </c>
      <c r="H230" s="99">
        <v>638000000</v>
      </c>
      <c r="I230" s="87" t="s">
        <v>947</v>
      </c>
      <c r="J230" s="87"/>
      <c r="K230" s="87" t="s">
        <v>924</v>
      </c>
    </row>
    <row r="231" spans="1:11" ht="15.75" thickBot="1">
      <c r="A231" s="160"/>
      <c r="B231" s="14" t="s">
        <v>953</v>
      </c>
      <c r="C231" s="161">
        <v>41659</v>
      </c>
      <c r="D231" s="14" t="s">
        <v>1403</v>
      </c>
      <c r="E231" s="14" t="s">
        <v>922</v>
      </c>
      <c r="F231" s="63" t="s">
        <v>272</v>
      </c>
      <c r="G231" s="99">
        <v>52493496875</v>
      </c>
      <c r="H231" s="99">
        <v>258679999.99999997</v>
      </c>
      <c r="I231" s="87" t="s">
        <v>947</v>
      </c>
      <c r="J231" s="87"/>
      <c r="K231" s="87" t="s">
        <v>924</v>
      </c>
    </row>
    <row r="232" spans="1:11" ht="30.75" thickBot="1">
      <c r="A232" s="160"/>
      <c r="B232" s="14" t="s">
        <v>1420</v>
      </c>
      <c r="C232" s="161">
        <v>41673</v>
      </c>
      <c r="D232" s="14" t="s">
        <v>1421</v>
      </c>
      <c r="E232" s="14" t="s">
        <v>950</v>
      </c>
      <c r="F232" s="63"/>
      <c r="G232" s="99">
        <v>560670914</v>
      </c>
      <c r="H232" s="99">
        <v>560670914</v>
      </c>
      <c r="I232" s="87"/>
      <c r="J232" s="87"/>
      <c r="K232" s="87"/>
    </row>
    <row r="233" spans="1:12" ht="30">
      <c r="A233" s="160"/>
      <c r="B233" s="162" t="s">
        <v>1504</v>
      </c>
      <c r="C233" s="34">
        <v>41659</v>
      </c>
      <c r="D233" s="162">
        <v>360</v>
      </c>
      <c r="E233" s="163" t="s">
        <v>944</v>
      </c>
      <c r="F233" s="163"/>
      <c r="G233" s="35"/>
      <c r="H233" s="71">
        <v>600000000</v>
      </c>
      <c r="I233" s="163"/>
      <c r="J233" s="163"/>
      <c r="K233" s="164"/>
      <c r="L233" s="165"/>
    </row>
    <row r="234" spans="1:11" ht="15.75" thickBot="1">
      <c r="A234" s="160"/>
      <c r="B234" s="14"/>
      <c r="C234" s="161"/>
      <c r="D234" s="14"/>
      <c r="E234" s="14"/>
      <c r="F234" s="63"/>
      <c r="G234" s="99"/>
      <c r="H234" s="99"/>
      <c r="I234" s="87"/>
      <c r="J234" s="87"/>
      <c r="K234" s="87"/>
    </row>
    <row r="235" spans="1:11" ht="15.75" thickBot="1">
      <c r="A235" s="160"/>
      <c r="B235" s="14" t="s">
        <v>952</v>
      </c>
      <c r="C235" s="161">
        <v>41669</v>
      </c>
      <c r="D235" s="14" t="s">
        <v>1405</v>
      </c>
      <c r="E235" s="14" t="s">
        <v>948</v>
      </c>
      <c r="F235" s="63" t="s">
        <v>272</v>
      </c>
      <c r="G235" s="99">
        <v>105855947698.15999</v>
      </c>
      <c r="H235" s="99">
        <v>9280000000</v>
      </c>
      <c r="I235" s="87" t="s">
        <v>947</v>
      </c>
      <c r="J235" s="87"/>
      <c r="K235" s="87" t="s">
        <v>924</v>
      </c>
    </row>
    <row r="236" spans="1:11" ht="15.75" thickBot="1">
      <c r="A236" s="160"/>
      <c r="B236" s="14" t="s">
        <v>951</v>
      </c>
      <c r="C236" s="161">
        <v>41669</v>
      </c>
      <c r="D236" s="14" t="s">
        <v>1403</v>
      </c>
      <c r="E236" s="14" t="s">
        <v>950</v>
      </c>
      <c r="F236" s="63" t="s">
        <v>272</v>
      </c>
      <c r="G236" s="99">
        <v>5289317384.559999</v>
      </c>
      <c r="H236" s="99">
        <v>550825065.04</v>
      </c>
      <c r="I236" s="87" t="s">
        <v>947</v>
      </c>
      <c r="J236" s="87"/>
      <c r="K236" s="87" t="s">
        <v>924</v>
      </c>
    </row>
    <row r="237" spans="1:11" ht="15.75" thickBot="1">
      <c r="A237" s="160"/>
      <c r="B237" s="14" t="s">
        <v>949</v>
      </c>
      <c r="C237" s="161">
        <v>41669</v>
      </c>
      <c r="D237" s="14" t="s">
        <v>1306</v>
      </c>
      <c r="E237" s="14" t="s">
        <v>948</v>
      </c>
      <c r="F237" s="63" t="s">
        <v>272</v>
      </c>
      <c r="G237" s="99">
        <v>57948954130</v>
      </c>
      <c r="H237" s="99">
        <v>9496983880</v>
      </c>
      <c r="I237" s="87" t="s">
        <v>947</v>
      </c>
      <c r="J237" s="87"/>
      <c r="K237" s="87" t="s">
        <v>924</v>
      </c>
    </row>
    <row r="238" spans="1:11" ht="15.75" thickBot="1">
      <c r="A238" s="160"/>
      <c r="B238" s="14" t="s">
        <v>946</v>
      </c>
      <c r="C238" s="161">
        <v>41671</v>
      </c>
      <c r="D238" s="14" t="s">
        <v>1306</v>
      </c>
      <c r="E238" s="14" t="s">
        <v>944</v>
      </c>
      <c r="F238" s="63" t="s">
        <v>272</v>
      </c>
      <c r="G238" s="99">
        <v>4500000000</v>
      </c>
      <c r="H238" s="99">
        <v>4500000000</v>
      </c>
      <c r="I238" s="87" t="s">
        <v>411</v>
      </c>
      <c r="J238" s="87" t="s">
        <v>410</v>
      </c>
      <c r="K238" s="87" t="s">
        <v>924</v>
      </c>
    </row>
    <row r="239" spans="1:11" ht="15.75" thickBot="1">
      <c r="A239" s="160"/>
      <c r="B239" s="14" t="s">
        <v>945</v>
      </c>
      <c r="C239" s="161">
        <v>41671</v>
      </c>
      <c r="D239" s="14" t="s">
        <v>1306</v>
      </c>
      <c r="E239" s="14" t="s">
        <v>944</v>
      </c>
      <c r="F239" s="63" t="s">
        <v>272</v>
      </c>
      <c r="G239" s="99">
        <v>4500000000</v>
      </c>
      <c r="H239" s="99">
        <v>4500000000</v>
      </c>
      <c r="I239" s="87" t="s">
        <v>411</v>
      </c>
      <c r="J239" s="87" t="s">
        <v>410</v>
      </c>
      <c r="K239" s="87" t="s">
        <v>924</v>
      </c>
    </row>
    <row r="240" spans="1:11" ht="15.75" thickBot="1">
      <c r="A240" s="160"/>
      <c r="B240" s="14" t="s">
        <v>1418</v>
      </c>
      <c r="C240" s="161">
        <v>41671</v>
      </c>
      <c r="D240" s="14" t="s">
        <v>1414</v>
      </c>
      <c r="E240" s="14" t="s">
        <v>944</v>
      </c>
      <c r="F240" s="63" t="s">
        <v>272</v>
      </c>
      <c r="G240" s="99">
        <v>740000000</v>
      </c>
      <c r="H240" s="99">
        <v>740000000</v>
      </c>
      <c r="I240" s="87"/>
      <c r="J240" s="87"/>
      <c r="K240" s="87" t="s">
        <v>924</v>
      </c>
    </row>
    <row r="241" spans="1:11" ht="15.75" thickBot="1">
      <c r="A241" s="160"/>
      <c r="B241" s="14" t="s">
        <v>1419</v>
      </c>
      <c r="C241" s="161">
        <v>41671</v>
      </c>
      <c r="D241" s="14" t="s">
        <v>1414</v>
      </c>
      <c r="E241" s="14" t="s">
        <v>944</v>
      </c>
      <c r="F241" s="63" t="s">
        <v>272</v>
      </c>
      <c r="G241" s="99">
        <v>80000000</v>
      </c>
      <c r="H241" s="99">
        <v>80000000</v>
      </c>
      <c r="I241" s="87"/>
      <c r="J241" s="87"/>
      <c r="K241" s="87" t="s">
        <v>924</v>
      </c>
    </row>
    <row r="242" spans="1:11" ht="15.75" thickBot="1">
      <c r="A242" s="160"/>
      <c r="B242" s="14" t="s">
        <v>943</v>
      </c>
      <c r="C242" s="161">
        <v>41646</v>
      </c>
      <c r="D242" s="14" t="s">
        <v>1403</v>
      </c>
      <c r="E242" s="14" t="s">
        <v>922</v>
      </c>
      <c r="F242" s="63" t="s">
        <v>272</v>
      </c>
      <c r="G242" s="99">
        <v>588619264</v>
      </c>
      <c r="H242" s="99">
        <v>588619264</v>
      </c>
      <c r="I242" s="87" t="s">
        <v>232</v>
      </c>
      <c r="J242" s="87"/>
      <c r="K242" s="87" t="s">
        <v>924</v>
      </c>
    </row>
    <row r="243" spans="1:11" ht="15.75" thickBot="1">
      <c r="A243" s="160"/>
      <c r="B243" s="14" t="s">
        <v>942</v>
      </c>
      <c r="C243" s="161">
        <v>41646</v>
      </c>
      <c r="D243" s="14" t="s">
        <v>1403</v>
      </c>
      <c r="E243" s="14" t="s">
        <v>922</v>
      </c>
      <c r="F243" s="63" t="s">
        <v>272</v>
      </c>
      <c r="G243" s="99">
        <v>347418840</v>
      </c>
      <c r="H243" s="99">
        <v>347418840</v>
      </c>
      <c r="I243" s="87" t="s">
        <v>232</v>
      </c>
      <c r="J243" s="87"/>
      <c r="K243" s="87" t="s">
        <v>924</v>
      </c>
    </row>
    <row r="244" spans="1:11" ht="15.75" thickBot="1">
      <c r="A244" s="160"/>
      <c r="B244" s="14" t="s">
        <v>941</v>
      </c>
      <c r="C244" s="161">
        <v>41646</v>
      </c>
      <c r="D244" s="14" t="s">
        <v>1403</v>
      </c>
      <c r="E244" s="14" t="s">
        <v>922</v>
      </c>
      <c r="F244" s="63" t="s">
        <v>272</v>
      </c>
      <c r="G244" s="99">
        <v>579776688</v>
      </c>
      <c r="H244" s="99">
        <v>579776688</v>
      </c>
      <c r="I244" s="87" t="s">
        <v>232</v>
      </c>
      <c r="J244" s="87"/>
      <c r="K244" s="87" t="s">
        <v>924</v>
      </c>
    </row>
    <row r="245" spans="1:11" ht="15.75" thickBot="1">
      <c r="A245" s="160"/>
      <c r="B245" s="14" t="s">
        <v>940</v>
      </c>
      <c r="C245" s="161">
        <v>41646</v>
      </c>
      <c r="D245" s="14" t="s">
        <v>1403</v>
      </c>
      <c r="E245" s="14" t="s">
        <v>922</v>
      </c>
      <c r="F245" s="63" t="s">
        <v>272</v>
      </c>
      <c r="G245" s="99">
        <v>567240000</v>
      </c>
      <c r="H245" s="99">
        <v>567240000</v>
      </c>
      <c r="I245" s="87" t="s">
        <v>232</v>
      </c>
      <c r="J245" s="87"/>
      <c r="K245" s="87" t="s">
        <v>924</v>
      </c>
    </row>
    <row r="246" spans="1:11" ht="15.75" thickBot="1">
      <c r="A246" s="160"/>
      <c r="B246" s="14" t="s">
        <v>939</v>
      </c>
      <c r="C246" s="161">
        <v>41646</v>
      </c>
      <c r="D246" s="14" t="s">
        <v>1403</v>
      </c>
      <c r="E246" s="14" t="s">
        <v>922</v>
      </c>
      <c r="F246" s="63" t="s">
        <v>272</v>
      </c>
      <c r="G246" s="99">
        <v>347991671</v>
      </c>
      <c r="H246" s="99">
        <v>347991671</v>
      </c>
      <c r="I246" s="87" t="s">
        <v>232</v>
      </c>
      <c r="J246" s="87"/>
      <c r="K246" s="87" t="s">
        <v>924</v>
      </c>
    </row>
    <row r="247" spans="1:11" ht="15.75" thickBot="1">
      <c r="A247" s="160"/>
      <c r="B247" s="14" t="s">
        <v>938</v>
      </c>
      <c r="C247" s="161">
        <v>41646</v>
      </c>
      <c r="D247" s="14" t="s">
        <v>1403</v>
      </c>
      <c r="E247" s="14" t="s">
        <v>922</v>
      </c>
      <c r="F247" s="63" t="s">
        <v>272</v>
      </c>
      <c r="G247" s="99">
        <v>696000000</v>
      </c>
      <c r="H247" s="99">
        <v>696000000</v>
      </c>
      <c r="I247" s="87" t="s">
        <v>232</v>
      </c>
      <c r="J247" s="87"/>
      <c r="K247" s="87" t="s">
        <v>924</v>
      </c>
    </row>
    <row r="248" spans="1:11" ht="15.75" thickBot="1">
      <c r="A248" s="160"/>
      <c r="B248" s="123" t="s">
        <v>937</v>
      </c>
      <c r="C248" s="124">
        <v>41646</v>
      </c>
      <c r="D248" s="17" t="s">
        <v>1403</v>
      </c>
      <c r="E248" s="17" t="s">
        <v>922</v>
      </c>
      <c r="F248" s="63" t="s">
        <v>272</v>
      </c>
      <c r="G248" s="9">
        <v>406000000</v>
      </c>
      <c r="H248" s="9">
        <v>406000000</v>
      </c>
      <c r="I248" s="125" t="s">
        <v>232</v>
      </c>
      <c r="J248" s="125"/>
      <c r="K248" s="11" t="s">
        <v>924</v>
      </c>
    </row>
    <row r="249" spans="1:11" ht="15.75" thickBot="1">
      <c r="A249" s="160"/>
      <c r="B249" s="24" t="s">
        <v>936</v>
      </c>
      <c r="C249" s="124">
        <v>41646</v>
      </c>
      <c r="D249" s="17" t="s">
        <v>1403</v>
      </c>
      <c r="E249" s="17" t="s">
        <v>922</v>
      </c>
      <c r="F249" s="63" t="s">
        <v>272</v>
      </c>
      <c r="G249" s="9">
        <v>511336329</v>
      </c>
      <c r="H249" s="9">
        <v>511336329</v>
      </c>
      <c r="I249" s="125" t="s">
        <v>232</v>
      </c>
      <c r="J249" s="125"/>
      <c r="K249" s="11" t="s">
        <v>924</v>
      </c>
    </row>
    <row r="250" spans="1:11" ht="15.75" thickBot="1">
      <c r="A250" s="160"/>
      <c r="B250" s="24" t="s">
        <v>935</v>
      </c>
      <c r="C250" s="124">
        <v>41646</v>
      </c>
      <c r="D250" s="17" t="s">
        <v>1403</v>
      </c>
      <c r="E250" s="17" t="s">
        <v>922</v>
      </c>
      <c r="F250" s="63" t="s">
        <v>272</v>
      </c>
      <c r="G250" s="9">
        <v>638000000</v>
      </c>
      <c r="H250" s="9">
        <v>638000000</v>
      </c>
      <c r="I250" s="125" t="s">
        <v>232</v>
      </c>
      <c r="J250" s="125"/>
      <c r="K250" s="11" t="s">
        <v>924</v>
      </c>
    </row>
    <row r="251" spans="1:11" ht="15.75" thickBot="1">
      <c r="A251" s="160"/>
      <c r="B251" s="166" t="s">
        <v>934</v>
      </c>
      <c r="C251" s="128">
        <v>41646</v>
      </c>
      <c r="D251" s="17" t="s">
        <v>1403</v>
      </c>
      <c r="E251" s="129" t="s">
        <v>922</v>
      </c>
      <c r="F251" s="63" t="s">
        <v>272</v>
      </c>
      <c r="G251" s="105">
        <v>698724777</v>
      </c>
      <c r="H251" s="105">
        <v>698724777</v>
      </c>
      <c r="I251" s="131" t="s">
        <v>232</v>
      </c>
      <c r="J251" s="131"/>
      <c r="K251" s="11" t="s">
        <v>924</v>
      </c>
    </row>
    <row r="252" spans="1:11" ht="15.75" thickBot="1">
      <c r="A252" s="160"/>
      <c r="B252" s="166" t="s">
        <v>933</v>
      </c>
      <c r="C252" s="128">
        <v>41646</v>
      </c>
      <c r="D252" s="17" t="s">
        <v>1403</v>
      </c>
      <c r="E252" s="129" t="s">
        <v>922</v>
      </c>
      <c r="F252" s="63" t="s">
        <v>272</v>
      </c>
      <c r="G252" s="105">
        <v>348000000</v>
      </c>
      <c r="H252" s="105">
        <v>348000000</v>
      </c>
      <c r="I252" s="131" t="s">
        <v>232</v>
      </c>
      <c r="J252" s="131"/>
      <c r="K252" s="156" t="s">
        <v>924</v>
      </c>
    </row>
    <row r="253" spans="1:11" ht="15.75" thickBot="1">
      <c r="A253" s="160"/>
      <c r="B253" s="166" t="s">
        <v>932</v>
      </c>
      <c r="C253" s="128">
        <v>41646</v>
      </c>
      <c r="D253" s="17" t="s">
        <v>1306</v>
      </c>
      <c r="E253" s="129" t="s">
        <v>931</v>
      </c>
      <c r="F253" s="63" t="s">
        <v>272</v>
      </c>
      <c r="G253" s="105">
        <v>8502803315</v>
      </c>
      <c r="H253" s="105">
        <v>1785000000.0000048</v>
      </c>
      <c r="I253" s="167" t="s">
        <v>411</v>
      </c>
      <c r="J253" s="131" t="s">
        <v>410</v>
      </c>
      <c r="K253" s="156" t="s">
        <v>924</v>
      </c>
    </row>
    <row r="254" spans="1:11" ht="26.25" thickBot="1">
      <c r="A254" s="160"/>
      <c r="B254" s="24" t="s">
        <v>930</v>
      </c>
      <c r="C254" s="28">
        <v>41646</v>
      </c>
      <c r="D254" s="17" t="s">
        <v>1306</v>
      </c>
      <c r="E254" s="133" t="s">
        <v>929</v>
      </c>
      <c r="F254" s="63" t="s">
        <v>272</v>
      </c>
      <c r="G254" s="67">
        <v>3479999999.9999995</v>
      </c>
      <c r="H254" s="67">
        <v>3479999999.9999995</v>
      </c>
      <c r="I254" s="167" t="s">
        <v>411</v>
      </c>
      <c r="J254" s="131" t="s">
        <v>410</v>
      </c>
      <c r="K254" s="69" t="s">
        <v>924</v>
      </c>
    </row>
    <row r="255" spans="1:11" ht="15.75" thickBot="1">
      <c r="A255" s="160"/>
      <c r="B255" s="25" t="s">
        <v>928</v>
      </c>
      <c r="C255" s="66">
        <v>41652</v>
      </c>
      <c r="D255" s="39" t="s">
        <v>1396</v>
      </c>
      <c r="E255" s="133" t="s">
        <v>922</v>
      </c>
      <c r="F255" s="63" t="s">
        <v>272</v>
      </c>
      <c r="G255" s="67">
        <v>32975100</v>
      </c>
      <c r="H255" s="67">
        <v>32975100</v>
      </c>
      <c r="I255" s="167" t="s">
        <v>411</v>
      </c>
      <c r="J255" s="131" t="s">
        <v>410</v>
      </c>
      <c r="K255" s="69" t="s">
        <v>924</v>
      </c>
    </row>
    <row r="256" spans="1:11" ht="15.75" thickBot="1">
      <c r="A256" s="160"/>
      <c r="B256" s="25" t="s">
        <v>928</v>
      </c>
      <c r="C256" s="66">
        <v>41652</v>
      </c>
      <c r="D256" s="39" t="s">
        <v>1396</v>
      </c>
      <c r="E256" s="133" t="s">
        <v>922</v>
      </c>
      <c r="F256" s="63" t="s">
        <v>272</v>
      </c>
      <c r="G256" s="67">
        <v>26173659.599999998</v>
      </c>
      <c r="H256" s="67">
        <v>26173659.599999998</v>
      </c>
      <c r="I256" s="167" t="s">
        <v>411</v>
      </c>
      <c r="J256" s="131" t="s">
        <v>410</v>
      </c>
      <c r="K256" s="69" t="s">
        <v>924</v>
      </c>
    </row>
    <row r="257" spans="1:11" ht="15.75" thickBot="1">
      <c r="A257" s="160"/>
      <c r="B257" s="25" t="s">
        <v>928</v>
      </c>
      <c r="C257" s="66">
        <v>41652</v>
      </c>
      <c r="D257" s="39" t="s">
        <v>1396</v>
      </c>
      <c r="E257" s="133" t="s">
        <v>922</v>
      </c>
      <c r="F257" s="63" t="s">
        <v>272</v>
      </c>
      <c r="G257" s="67">
        <v>26173659.599999998</v>
      </c>
      <c r="H257" s="67">
        <v>26173659.599999998</v>
      </c>
      <c r="I257" s="167" t="s">
        <v>411</v>
      </c>
      <c r="J257" s="131" t="s">
        <v>410</v>
      </c>
      <c r="K257" s="69" t="s">
        <v>924</v>
      </c>
    </row>
    <row r="258" spans="1:11" ht="15.75" thickBot="1">
      <c r="A258" s="160"/>
      <c r="B258" s="25" t="s">
        <v>928</v>
      </c>
      <c r="C258" s="66">
        <v>41652</v>
      </c>
      <c r="D258" s="39" t="s">
        <v>1396</v>
      </c>
      <c r="E258" s="133" t="s">
        <v>922</v>
      </c>
      <c r="F258" s="63" t="s">
        <v>272</v>
      </c>
      <c r="G258" s="67">
        <v>25818658.740000002</v>
      </c>
      <c r="H258" s="67">
        <v>25818658.740000002</v>
      </c>
      <c r="I258" s="167" t="s">
        <v>411</v>
      </c>
      <c r="J258" s="131" t="s">
        <v>410</v>
      </c>
      <c r="K258" s="69" t="s">
        <v>924</v>
      </c>
    </row>
    <row r="259" spans="1:11" ht="15.75" thickBot="1">
      <c r="A259" s="160"/>
      <c r="B259" s="10" t="s">
        <v>928</v>
      </c>
      <c r="C259" s="32">
        <v>41652</v>
      </c>
      <c r="D259" s="39" t="s">
        <v>1396</v>
      </c>
      <c r="E259" s="17" t="s">
        <v>922</v>
      </c>
      <c r="F259" s="63" t="s">
        <v>272</v>
      </c>
      <c r="G259" s="9">
        <v>47269277.99999999</v>
      </c>
      <c r="H259" s="9">
        <v>68188284</v>
      </c>
      <c r="I259" s="167" t="s">
        <v>411</v>
      </c>
      <c r="J259" s="131" t="s">
        <v>410</v>
      </c>
      <c r="K259" s="11" t="s">
        <v>924</v>
      </c>
    </row>
    <row r="260" spans="1:11" ht="15.75" thickBot="1">
      <c r="A260" s="160"/>
      <c r="B260" s="10" t="s">
        <v>928</v>
      </c>
      <c r="C260" s="32">
        <v>41652</v>
      </c>
      <c r="D260" s="39" t="s">
        <v>1396</v>
      </c>
      <c r="E260" s="17" t="s">
        <v>922</v>
      </c>
      <c r="F260" s="63" t="s">
        <v>272</v>
      </c>
      <c r="G260" s="9">
        <v>68188284</v>
      </c>
      <c r="H260" s="9">
        <v>68188284</v>
      </c>
      <c r="I260" s="167" t="s">
        <v>411</v>
      </c>
      <c r="J260" s="131" t="s">
        <v>410</v>
      </c>
      <c r="K260" s="8" t="s">
        <v>924</v>
      </c>
    </row>
    <row r="261" spans="1:11" ht="15.75" thickBot="1">
      <c r="A261" s="160"/>
      <c r="B261" s="10" t="s">
        <v>928</v>
      </c>
      <c r="C261" s="32">
        <v>41652</v>
      </c>
      <c r="D261" s="39" t="s">
        <v>1396</v>
      </c>
      <c r="E261" s="17" t="s">
        <v>922</v>
      </c>
      <c r="F261" s="63" t="s">
        <v>272</v>
      </c>
      <c r="G261" s="9">
        <v>68188284</v>
      </c>
      <c r="H261" s="9">
        <v>85532813.99999999</v>
      </c>
      <c r="I261" s="167" t="s">
        <v>411</v>
      </c>
      <c r="J261" s="131" t="s">
        <v>410</v>
      </c>
      <c r="K261" s="8" t="s">
        <v>924</v>
      </c>
    </row>
    <row r="262" spans="1:11" ht="15.75" thickBot="1">
      <c r="A262" s="160"/>
      <c r="B262" s="27" t="s">
        <v>928</v>
      </c>
      <c r="C262" s="33">
        <v>41652</v>
      </c>
      <c r="D262" s="39" t="s">
        <v>1396</v>
      </c>
      <c r="E262" s="18" t="s">
        <v>922</v>
      </c>
      <c r="F262" s="63" t="s">
        <v>272</v>
      </c>
      <c r="G262" s="6">
        <v>85532813.99999999</v>
      </c>
      <c r="H262" s="6">
        <v>68188284</v>
      </c>
      <c r="I262" s="167" t="s">
        <v>411</v>
      </c>
      <c r="J262" s="131" t="s">
        <v>410</v>
      </c>
      <c r="K262" s="8" t="s">
        <v>924</v>
      </c>
    </row>
    <row r="263" spans="1:11" ht="15.75" thickBot="1">
      <c r="A263" s="160"/>
      <c r="B263" s="27" t="s">
        <v>928</v>
      </c>
      <c r="C263" s="33">
        <v>41652</v>
      </c>
      <c r="D263" s="39" t="s">
        <v>1396</v>
      </c>
      <c r="E263" s="18" t="s">
        <v>922</v>
      </c>
      <c r="F263" s="63" t="s">
        <v>272</v>
      </c>
      <c r="G263" s="6">
        <v>85532813.99999999</v>
      </c>
      <c r="H263" s="6">
        <v>85532813.99999999</v>
      </c>
      <c r="I263" s="167" t="s">
        <v>411</v>
      </c>
      <c r="J263" s="131" t="s">
        <v>410</v>
      </c>
      <c r="K263" s="5" t="s">
        <v>924</v>
      </c>
    </row>
    <row r="264" spans="1:11" ht="15.75" thickBot="1">
      <c r="A264" s="160"/>
      <c r="B264" s="7" t="s">
        <v>928</v>
      </c>
      <c r="C264" s="33">
        <v>41652</v>
      </c>
      <c r="D264" s="39" t="s">
        <v>1396</v>
      </c>
      <c r="E264" s="18" t="s">
        <v>922</v>
      </c>
      <c r="F264" s="63" t="s">
        <v>272</v>
      </c>
      <c r="G264" s="6">
        <v>85532813.99999999</v>
      </c>
      <c r="H264" s="6">
        <v>85532813.99999999</v>
      </c>
      <c r="I264" s="167" t="s">
        <v>411</v>
      </c>
      <c r="J264" s="131" t="s">
        <v>410</v>
      </c>
      <c r="K264" s="5" t="s">
        <v>924</v>
      </c>
    </row>
    <row r="265" spans="1:11" ht="15.75" thickBot="1">
      <c r="A265" s="160"/>
      <c r="B265" s="7" t="s">
        <v>928</v>
      </c>
      <c r="C265" s="33">
        <v>41652</v>
      </c>
      <c r="D265" s="39" t="s">
        <v>1396</v>
      </c>
      <c r="E265" s="18" t="s">
        <v>922</v>
      </c>
      <c r="F265" s="63" t="s">
        <v>272</v>
      </c>
      <c r="G265" s="6">
        <v>85532813.99999999</v>
      </c>
      <c r="H265" s="6">
        <v>85532813.99999999</v>
      </c>
      <c r="I265" s="167" t="s">
        <v>411</v>
      </c>
      <c r="J265" s="131" t="s">
        <v>410</v>
      </c>
      <c r="K265" s="5" t="s">
        <v>924</v>
      </c>
    </row>
    <row r="266" spans="1:11" ht="15.75" thickBot="1">
      <c r="A266" s="160"/>
      <c r="B266" s="7" t="s">
        <v>928</v>
      </c>
      <c r="C266" s="33">
        <v>41652</v>
      </c>
      <c r="D266" s="39" t="s">
        <v>1396</v>
      </c>
      <c r="E266" s="18" t="s">
        <v>922</v>
      </c>
      <c r="F266" s="63" t="s">
        <v>272</v>
      </c>
      <c r="G266" s="6">
        <v>112033368</v>
      </c>
      <c r="H266" s="6">
        <v>22266575.999999996</v>
      </c>
      <c r="I266" s="167" t="s">
        <v>411</v>
      </c>
      <c r="J266" s="131" t="s">
        <v>410</v>
      </c>
      <c r="K266" s="5" t="s">
        <v>924</v>
      </c>
    </row>
    <row r="267" spans="1:11" ht="15.75" thickBot="1">
      <c r="A267" s="160"/>
      <c r="B267" s="7" t="s">
        <v>928</v>
      </c>
      <c r="C267" s="33">
        <v>41652</v>
      </c>
      <c r="D267" s="39" t="s">
        <v>1396</v>
      </c>
      <c r="E267" s="18" t="s">
        <v>922</v>
      </c>
      <c r="F267" s="63" t="s">
        <v>272</v>
      </c>
      <c r="G267" s="6">
        <v>144072000</v>
      </c>
      <c r="H267" s="6">
        <v>22266575.999999996</v>
      </c>
      <c r="I267" s="167" t="s">
        <v>411</v>
      </c>
      <c r="J267" s="131" t="s">
        <v>410</v>
      </c>
      <c r="K267" s="5" t="s">
        <v>924</v>
      </c>
    </row>
    <row r="268" spans="1:11" ht="15.75" thickBot="1">
      <c r="A268" s="160"/>
      <c r="B268" s="7" t="s">
        <v>928</v>
      </c>
      <c r="C268" s="33">
        <v>41652</v>
      </c>
      <c r="D268" s="39" t="s">
        <v>1396</v>
      </c>
      <c r="E268" s="18" t="s">
        <v>922</v>
      </c>
      <c r="F268" s="63" t="s">
        <v>272</v>
      </c>
      <c r="G268" s="6">
        <v>85532813.99999999</v>
      </c>
      <c r="H268" s="6">
        <v>85532813.99999999</v>
      </c>
      <c r="I268" s="167" t="s">
        <v>411</v>
      </c>
      <c r="J268" s="131" t="s">
        <v>410</v>
      </c>
      <c r="K268" s="5" t="s">
        <v>924</v>
      </c>
    </row>
    <row r="269" spans="1:11" ht="15.75" thickBot="1">
      <c r="A269" s="160"/>
      <c r="B269" s="26" t="s">
        <v>928</v>
      </c>
      <c r="C269" s="33">
        <v>41652</v>
      </c>
      <c r="D269" s="39" t="s">
        <v>1396</v>
      </c>
      <c r="E269" s="18" t="s">
        <v>922</v>
      </c>
      <c r="F269" s="63" t="s">
        <v>272</v>
      </c>
      <c r="G269" s="6">
        <v>15937343.999999998</v>
      </c>
      <c r="H269" s="6">
        <v>68188284</v>
      </c>
      <c r="I269" s="167" t="s">
        <v>411</v>
      </c>
      <c r="J269" s="131" t="s">
        <v>410</v>
      </c>
      <c r="K269" s="5" t="s">
        <v>924</v>
      </c>
    </row>
    <row r="270" spans="1:11" ht="15.75" thickBot="1">
      <c r="A270" s="160"/>
      <c r="B270" s="26" t="s">
        <v>928</v>
      </c>
      <c r="C270" s="33">
        <v>41652</v>
      </c>
      <c r="D270" s="39" t="s">
        <v>1396</v>
      </c>
      <c r="E270" s="18" t="s">
        <v>922</v>
      </c>
      <c r="F270" s="63" t="s">
        <v>272</v>
      </c>
      <c r="G270" s="6">
        <v>15937343.999999998</v>
      </c>
      <c r="H270" s="6">
        <v>25320654</v>
      </c>
      <c r="I270" s="167" t="s">
        <v>411</v>
      </c>
      <c r="J270" s="131" t="s">
        <v>410</v>
      </c>
      <c r="K270" s="5" t="s">
        <v>924</v>
      </c>
    </row>
    <row r="271" spans="1:11" ht="15.75" thickBot="1">
      <c r="A271" s="160"/>
      <c r="B271" s="27" t="s">
        <v>928</v>
      </c>
      <c r="C271" s="33">
        <v>41652</v>
      </c>
      <c r="D271" s="39" t="s">
        <v>1396</v>
      </c>
      <c r="E271" s="18" t="s">
        <v>922</v>
      </c>
      <c r="F271" s="63" t="s">
        <v>272</v>
      </c>
      <c r="G271" s="6">
        <v>85532813.99999999</v>
      </c>
      <c r="H271" s="6">
        <v>85532813.99999999</v>
      </c>
      <c r="I271" s="167" t="s">
        <v>411</v>
      </c>
      <c r="J271" s="131" t="s">
        <v>410</v>
      </c>
      <c r="K271" s="5" t="s">
        <v>924</v>
      </c>
    </row>
    <row r="272" spans="1:11" ht="15.75" thickBot="1">
      <c r="A272" s="160"/>
      <c r="B272" s="27" t="s">
        <v>928</v>
      </c>
      <c r="C272" s="33">
        <v>41652</v>
      </c>
      <c r="D272" s="39" t="s">
        <v>1396</v>
      </c>
      <c r="E272" s="18" t="s">
        <v>922</v>
      </c>
      <c r="F272" s="63" t="s">
        <v>272</v>
      </c>
      <c r="G272" s="6">
        <v>68188284</v>
      </c>
      <c r="H272" s="6">
        <v>85532813.99999999</v>
      </c>
      <c r="I272" s="167" t="s">
        <v>411</v>
      </c>
      <c r="J272" s="131" t="s">
        <v>410</v>
      </c>
      <c r="K272" s="5" t="s">
        <v>924</v>
      </c>
    </row>
    <row r="273" spans="1:11" ht="15.75" thickBot="1">
      <c r="A273" s="160"/>
      <c r="B273" s="27" t="s">
        <v>928</v>
      </c>
      <c r="C273" s="33">
        <v>41652</v>
      </c>
      <c r="D273" s="39" t="s">
        <v>1396</v>
      </c>
      <c r="E273" s="18" t="s">
        <v>922</v>
      </c>
      <c r="F273" s="63" t="s">
        <v>272</v>
      </c>
      <c r="G273" s="6">
        <v>85532813.99999999</v>
      </c>
      <c r="H273" s="6">
        <v>85532813.99999999</v>
      </c>
      <c r="I273" s="167" t="s">
        <v>411</v>
      </c>
      <c r="J273" s="131" t="s">
        <v>410</v>
      </c>
      <c r="K273" s="5" t="s">
        <v>924</v>
      </c>
    </row>
    <row r="274" spans="1:11" ht="15.75" thickBot="1">
      <c r="A274" s="160"/>
      <c r="B274" s="27" t="s">
        <v>928</v>
      </c>
      <c r="C274" s="33">
        <v>41652</v>
      </c>
      <c r="D274" s="39" t="s">
        <v>1396</v>
      </c>
      <c r="E274" s="18" t="s">
        <v>922</v>
      </c>
      <c r="F274" s="63" t="s">
        <v>272</v>
      </c>
      <c r="G274" s="6">
        <v>85532813.99999999</v>
      </c>
      <c r="H274" s="6">
        <v>85532813.99999999</v>
      </c>
      <c r="I274" s="167" t="s">
        <v>411</v>
      </c>
      <c r="J274" s="131" t="s">
        <v>410</v>
      </c>
      <c r="K274" s="5" t="s">
        <v>924</v>
      </c>
    </row>
    <row r="275" spans="1:11" ht="15.75" thickBot="1">
      <c r="A275" s="160"/>
      <c r="B275" s="27" t="s">
        <v>928</v>
      </c>
      <c r="C275" s="33">
        <v>41652</v>
      </c>
      <c r="D275" s="39" t="s">
        <v>1396</v>
      </c>
      <c r="E275" s="18" t="s">
        <v>922</v>
      </c>
      <c r="F275" s="63" t="s">
        <v>272</v>
      </c>
      <c r="G275" s="6">
        <v>85532813.99999999</v>
      </c>
      <c r="H275" s="6">
        <v>47269277.99999999</v>
      </c>
      <c r="I275" s="167" t="s">
        <v>411</v>
      </c>
      <c r="J275" s="131" t="s">
        <v>410</v>
      </c>
      <c r="K275" s="5" t="s">
        <v>924</v>
      </c>
    </row>
    <row r="276" spans="1:11" ht="15.75" thickBot="1">
      <c r="A276" s="160"/>
      <c r="B276" s="27" t="s">
        <v>928</v>
      </c>
      <c r="C276" s="33">
        <v>41652</v>
      </c>
      <c r="D276" s="39" t="s">
        <v>1396</v>
      </c>
      <c r="E276" s="18" t="s">
        <v>922</v>
      </c>
      <c r="F276" s="63" t="s">
        <v>272</v>
      </c>
      <c r="G276" s="6">
        <v>85532813.99999999</v>
      </c>
      <c r="H276" s="6">
        <v>85532813.99999999</v>
      </c>
      <c r="I276" s="167" t="s">
        <v>411</v>
      </c>
      <c r="J276" s="131" t="s">
        <v>410</v>
      </c>
      <c r="K276" s="5" t="s">
        <v>924</v>
      </c>
    </row>
    <row r="277" spans="1:11" ht="15.75" thickBot="1">
      <c r="A277" s="160"/>
      <c r="B277" s="27" t="s">
        <v>927</v>
      </c>
      <c r="C277" s="33">
        <v>41652</v>
      </c>
      <c r="D277" s="39" t="s">
        <v>1396</v>
      </c>
      <c r="E277" s="18" t="s">
        <v>922</v>
      </c>
      <c r="F277" s="63" t="s">
        <v>272</v>
      </c>
      <c r="G277" s="6">
        <v>85532813.99999999</v>
      </c>
      <c r="H277" s="6">
        <v>85532813.99999999</v>
      </c>
      <c r="I277" s="167" t="s">
        <v>411</v>
      </c>
      <c r="J277" s="131" t="s">
        <v>410</v>
      </c>
      <c r="K277" s="5" t="s">
        <v>924</v>
      </c>
    </row>
    <row r="278" spans="1:11" ht="15.75" thickBot="1">
      <c r="A278" s="160"/>
      <c r="B278" s="26" t="s">
        <v>927</v>
      </c>
      <c r="C278" s="33">
        <v>41652</v>
      </c>
      <c r="D278" s="39" t="s">
        <v>1396</v>
      </c>
      <c r="E278" s="18" t="s">
        <v>922</v>
      </c>
      <c r="F278" s="63" t="s">
        <v>272</v>
      </c>
      <c r="G278" s="6">
        <v>85532813.99999999</v>
      </c>
      <c r="H278" s="6">
        <v>85532813.99999999</v>
      </c>
      <c r="I278" s="167" t="s">
        <v>411</v>
      </c>
      <c r="J278" s="131" t="s">
        <v>410</v>
      </c>
      <c r="K278" s="5" t="s">
        <v>924</v>
      </c>
    </row>
    <row r="279" spans="1:11" ht="15.75" thickBot="1">
      <c r="A279" s="160"/>
      <c r="B279" s="27" t="s">
        <v>927</v>
      </c>
      <c r="C279" s="33">
        <v>41652</v>
      </c>
      <c r="D279" s="39" t="s">
        <v>1396</v>
      </c>
      <c r="E279" s="18" t="s">
        <v>922</v>
      </c>
      <c r="F279" s="63" t="s">
        <v>272</v>
      </c>
      <c r="G279" s="6">
        <v>85532813.99999999</v>
      </c>
      <c r="H279" s="6">
        <v>85532813.99999999</v>
      </c>
      <c r="I279" s="167" t="s">
        <v>411</v>
      </c>
      <c r="J279" s="131" t="s">
        <v>410</v>
      </c>
      <c r="K279" s="5" t="s">
        <v>924</v>
      </c>
    </row>
    <row r="280" spans="1:11" ht="15.75" thickBot="1">
      <c r="A280" s="160"/>
      <c r="B280" s="168" t="s">
        <v>927</v>
      </c>
      <c r="C280" s="135">
        <v>41652</v>
      </c>
      <c r="D280" s="39" t="s">
        <v>1396</v>
      </c>
      <c r="E280" s="136" t="s">
        <v>922</v>
      </c>
      <c r="F280" s="63" t="s">
        <v>272</v>
      </c>
      <c r="G280" s="99">
        <v>85532813.99999999</v>
      </c>
      <c r="H280" s="99">
        <v>85532813.99999999</v>
      </c>
      <c r="I280" s="167" t="s">
        <v>411</v>
      </c>
      <c r="J280" s="131" t="s">
        <v>410</v>
      </c>
      <c r="K280" s="62" t="s">
        <v>924</v>
      </c>
    </row>
    <row r="281" spans="1:11" ht="15.75" thickBot="1">
      <c r="A281" s="160"/>
      <c r="B281" s="168" t="s">
        <v>927</v>
      </c>
      <c r="C281" s="135">
        <v>41652</v>
      </c>
      <c r="D281" s="39" t="s">
        <v>1396</v>
      </c>
      <c r="E281" s="136" t="s">
        <v>922</v>
      </c>
      <c r="F281" s="63" t="s">
        <v>272</v>
      </c>
      <c r="G281" s="99">
        <v>52961364</v>
      </c>
      <c r="H281" s="99">
        <v>52961364</v>
      </c>
      <c r="I281" s="167" t="s">
        <v>411</v>
      </c>
      <c r="J281" s="131" t="s">
        <v>410</v>
      </c>
      <c r="K281" s="12" t="s">
        <v>924</v>
      </c>
    </row>
    <row r="282" spans="1:11" ht="15.75" thickBot="1">
      <c r="A282" s="160"/>
      <c r="B282" s="168" t="s">
        <v>927</v>
      </c>
      <c r="C282" s="135">
        <v>41652</v>
      </c>
      <c r="D282" s="39" t="s">
        <v>1396</v>
      </c>
      <c r="E282" s="136" t="s">
        <v>922</v>
      </c>
      <c r="F282" s="63" t="s">
        <v>272</v>
      </c>
      <c r="G282" s="99">
        <v>85532813.99999999</v>
      </c>
      <c r="H282" s="99">
        <v>85532813.99999999</v>
      </c>
      <c r="I282" s="167" t="s">
        <v>411</v>
      </c>
      <c r="J282" s="131" t="s">
        <v>410</v>
      </c>
      <c r="K282" s="12" t="s">
        <v>924</v>
      </c>
    </row>
    <row r="283" spans="1:11" ht="15.75" thickBot="1">
      <c r="A283" s="160"/>
      <c r="B283" s="168" t="s">
        <v>927</v>
      </c>
      <c r="C283" s="135">
        <v>41652</v>
      </c>
      <c r="D283" s="39" t="s">
        <v>1396</v>
      </c>
      <c r="E283" s="136" t="s">
        <v>922</v>
      </c>
      <c r="F283" s="63" t="s">
        <v>272</v>
      </c>
      <c r="G283" s="99">
        <v>27347598</v>
      </c>
      <c r="H283" s="99">
        <v>27347598</v>
      </c>
      <c r="I283" s="167" t="s">
        <v>411</v>
      </c>
      <c r="J283" s="131" t="s">
        <v>410</v>
      </c>
      <c r="K283" s="12" t="s">
        <v>924</v>
      </c>
    </row>
    <row r="284" spans="1:11" ht="15.75" thickBot="1">
      <c r="A284" s="160"/>
      <c r="B284" s="168" t="s">
        <v>927</v>
      </c>
      <c r="C284" s="135">
        <v>41652</v>
      </c>
      <c r="D284" s="39" t="s">
        <v>1396</v>
      </c>
      <c r="E284" s="136" t="s">
        <v>922</v>
      </c>
      <c r="F284" s="63" t="s">
        <v>272</v>
      </c>
      <c r="G284" s="99">
        <v>99359999.99999999</v>
      </c>
      <c r="H284" s="99">
        <v>99359999.99999999</v>
      </c>
      <c r="I284" s="167" t="s">
        <v>411</v>
      </c>
      <c r="J284" s="131" t="s">
        <v>410</v>
      </c>
      <c r="K284" s="12" t="s">
        <v>924</v>
      </c>
    </row>
    <row r="285" spans="1:11" ht="15.75" thickBot="1">
      <c r="A285" s="160"/>
      <c r="B285" s="168" t="s">
        <v>927</v>
      </c>
      <c r="C285" s="135">
        <v>41652</v>
      </c>
      <c r="D285" s="39" t="s">
        <v>1396</v>
      </c>
      <c r="E285" s="136" t="s">
        <v>922</v>
      </c>
      <c r="F285" s="63" t="s">
        <v>272</v>
      </c>
      <c r="G285" s="99">
        <v>68188284</v>
      </c>
      <c r="H285" s="99">
        <v>68188284</v>
      </c>
      <c r="I285" s="167" t="s">
        <v>411</v>
      </c>
      <c r="J285" s="131" t="s">
        <v>410</v>
      </c>
      <c r="K285" s="12" t="s">
        <v>924</v>
      </c>
    </row>
    <row r="286" spans="1:11" ht="15.75" thickBot="1">
      <c r="A286" s="160"/>
      <c r="B286" s="168" t="s">
        <v>927</v>
      </c>
      <c r="C286" s="135">
        <v>41652</v>
      </c>
      <c r="D286" s="39" t="s">
        <v>1396</v>
      </c>
      <c r="E286" s="136" t="s">
        <v>922</v>
      </c>
      <c r="F286" s="63" t="s">
        <v>272</v>
      </c>
      <c r="G286" s="99">
        <v>58845960</v>
      </c>
      <c r="H286" s="99">
        <v>58845960</v>
      </c>
      <c r="I286" s="167" t="s">
        <v>411</v>
      </c>
      <c r="J286" s="131" t="s">
        <v>410</v>
      </c>
      <c r="K286" s="12" t="s">
        <v>924</v>
      </c>
    </row>
    <row r="287" spans="1:11" ht="15.75" thickBot="1">
      <c r="A287" s="160"/>
      <c r="B287" s="168" t="s">
        <v>927</v>
      </c>
      <c r="C287" s="135">
        <v>41652</v>
      </c>
      <c r="D287" s="39" t="s">
        <v>1396</v>
      </c>
      <c r="E287" s="136" t="s">
        <v>922</v>
      </c>
      <c r="F287" s="63" t="s">
        <v>272</v>
      </c>
      <c r="G287" s="99">
        <v>40296689.99999999</v>
      </c>
      <c r="H287" s="99">
        <v>40296689.99999999</v>
      </c>
      <c r="I287" s="167" t="s">
        <v>411</v>
      </c>
      <c r="J287" s="131" t="s">
        <v>410</v>
      </c>
      <c r="K287" s="12" t="s">
        <v>924</v>
      </c>
    </row>
    <row r="288" spans="1:11" ht="15.75" thickBot="1">
      <c r="A288" s="160"/>
      <c r="B288" s="10" t="s">
        <v>927</v>
      </c>
      <c r="C288" s="138">
        <v>41652</v>
      </c>
      <c r="D288" s="39" t="s">
        <v>1396</v>
      </c>
      <c r="E288" s="139" t="s">
        <v>922</v>
      </c>
      <c r="F288" s="63" t="s">
        <v>272</v>
      </c>
      <c r="G288" s="99">
        <v>68188284</v>
      </c>
      <c r="H288" s="99">
        <v>68188284</v>
      </c>
      <c r="I288" s="167" t="s">
        <v>411</v>
      </c>
      <c r="J288" s="131" t="s">
        <v>410</v>
      </c>
      <c r="K288" s="62" t="s">
        <v>924</v>
      </c>
    </row>
    <row r="289" spans="1:11" ht="15.75" thickBot="1">
      <c r="A289" s="160"/>
      <c r="B289" s="10" t="s">
        <v>927</v>
      </c>
      <c r="C289" s="138">
        <v>41652</v>
      </c>
      <c r="D289" s="39" t="s">
        <v>1396</v>
      </c>
      <c r="E289" s="139" t="s">
        <v>922</v>
      </c>
      <c r="F289" s="63" t="s">
        <v>272</v>
      </c>
      <c r="G289" s="99">
        <v>68188284</v>
      </c>
      <c r="H289" s="99">
        <v>85532813.99999999</v>
      </c>
      <c r="I289" s="167" t="s">
        <v>411</v>
      </c>
      <c r="J289" s="131" t="s">
        <v>410</v>
      </c>
      <c r="K289" s="62" t="s">
        <v>924</v>
      </c>
    </row>
    <row r="290" spans="1:11" ht="15.75" thickBot="1">
      <c r="A290" s="160"/>
      <c r="B290" s="169" t="s">
        <v>927</v>
      </c>
      <c r="C290" s="143">
        <v>41652</v>
      </c>
      <c r="D290" s="39" t="s">
        <v>1396</v>
      </c>
      <c r="E290" s="144" t="s">
        <v>922</v>
      </c>
      <c r="F290" s="63" t="s">
        <v>272</v>
      </c>
      <c r="G290" s="106">
        <v>85532813.99999999</v>
      </c>
      <c r="H290" s="106">
        <v>85532813.99999999</v>
      </c>
      <c r="I290" s="167" t="s">
        <v>411</v>
      </c>
      <c r="J290" s="131" t="s">
        <v>410</v>
      </c>
      <c r="K290" s="62" t="s">
        <v>924</v>
      </c>
    </row>
    <row r="291" spans="1:11" ht="15.75" thickBot="1">
      <c r="A291" s="160"/>
      <c r="B291" s="7" t="s">
        <v>927</v>
      </c>
      <c r="C291" s="143">
        <v>41652</v>
      </c>
      <c r="D291" s="39" t="s">
        <v>1396</v>
      </c>
      <c r="E291" s="144" t="s">
        <v>922</v>
      </c>
      <c r="F291" s="63" t="s">
        <v>272</v>
      </c>
      <c r="G291" s="6">
        <v>85532813.99999999</v>
      </c>
      <c r="H291" s="6">
        <v>112033368</v>
      </c>
      <c r="I291" s="167" t="s">
        <v>411</v>
      </c>
      <c r="J291" s="131" t="s">
        <v>410</v>
      </c>
      <c r="K291" s="147" t="s">
        <v>924</v>
      </c>
    </row>
    <row r="292" spans="1:11" ht="15.75" thickBot="1">
      <c r="A292" s="160"/>
      <c r="B292" s="26" t="s">
        <v>927</v>
      </c>
      <c r="C292" s="33">
        <v>41652</v>
      </c>
      <c r="D292" s="39" t="s">
        <v>1396</v>
      </c>
      <c r="E292" s="18" t="s">
        <v>922</v>
      </c>
      <c r="F292" s="63" t="s">
        <v>272</v>
      </c>
      <c r="G292" s="6">
        <v>68188284</v>
      </c>
      <c r="H292" s="6">
        <v>85532813.99999999</v>
      </c>
      <c r="I292" s="167" t="s">
        <v>411</v>
      </c>
      <c r="J292" s="131" t="s">
        <v>410</v>
      </c>
      <c r="K292" s="5" t="s">
        <v>924</v>
      </c>
    </row>
    <row r="293" spans="1:11" ht="15.75" thickBot="1">
      <c r="A293" s="160"/>
      <c r="B293" s="27" t="s">
        <v>927</v>
      </c>
      <c r="C293" s="33">
        <v>41652</v>
      </c>
      <c r="D293" s="39" t="s">
        <v>1396</v>
      </c>
      <c r="E293" s="18" t="s">
        <v>922</v>
      </c>
      <c r="F293" s="63" t="s">
        <v>272</v>
      </c>
      <c r="G293" s="6">
        <v>85532813.99999999</v>
      </c>
      <c r="H293" s="6">
        <v>68188284</v>
      </c>
      <c r="I293" s="167" t="s">
        <v>411</v>
      </c>
      <c r="J293" s="131" t="s">
        <v>410</v>
      </c>
      <c r="K293" s="5" t="s">
        <v>924</v>
      </c>
    </row>
    <row r="294" spans="1:11" ht="15.75" thickBot="1">
      <c r="A294" s="160"/>
      <c r="B294" s="29" t="s">
        <v>926</v>
      </c>
      <c r="C294" s="28">
        <v>41652</v>
      </c>
      <c r="D294" s="39" t="s">
        <v>1396</v>
      </c>
      <c r="E294" s="18" t="s">
        <v>922</v>
      </c>
      <c r="F294" s="63" t="s">
        <v>272</v>
      </c>
      <c r="G294" s="6">
        <v>99359999.99999999</v>
      </c>
      <c r="H294" s="6">
        <v>85532813.99999999</v>
      </c>
      <c r="I294" s="167" t="s">
        <v>411</v>
      </c>
      <c r="J294" s="131" t="s">
        <v>410</v>
      </c>
      <c r="K294" s="5" t="s">
        <v>924</v>
      </c>
    </row>
    <row r="295" spans="1:11" ht="15.75" thickBot="1">
      <c r="A295" s="160"/>
      <c r="B295" s="29" t="s">
        <v>926</v>
      </c>
      <c r="C295" s="28">
        <v>41652</v>
      </c>
      <c r="D295" s="39" t="s">
        <v>1396</v>
      </c>
      <c r="E295" s="18" t="s">
        <v>922</v>
      </c>
      <c r="F295" s="63" t="s">
        <v>272</v>
      </c>
      <c r="G295" s="6">
        <v>85532813.99999999</v>
      </c>
      <c r="H295" s="6">
        <v>85532813.99999999</v>
      </c>
      <c r="I295" s="167" t="s">
        <v>411</v>
      </c>
      <c r="J295" s="131" t="s">
        <v>410</v>
      </c>
      <c r="K295" s="5" t="s">
        <v>924</v>
      </c>
    </row>
    <row r="296" spans="1:11" ht="15.75" thickBot="1">
      <c r="A296" s="160"/>
      <c r="B296" s="29" t="s">
        <v>926</v>
      </c>
      <c r="C296" s="28">
        <v>41652</v>
      </c>
      <c r="D296" s="39" t="s">
        <v>1396</v>
      </c>
      <c r="E296" s="18" t="s">
        <v>922</v>
      </c>
      <c r="F296" s="63" t="s">
        <v>272</v>
      </c>
      <c r="G296" s="6">
        <v>112033368</v>
      </c>
      <c r="H296" s="6">
        <v>68188284</v>
      </c>
      <c r="I296" s="167" t="s">
        <v>411</v>
      </c>
      <c r="J296" s="131" t="s">
        <v>410</v>
      </c>
      <c r="K296" s="5" t="s">
        <v>924</v>
      </c>
    </row>
    <row r="297" spans="1:11" ht="15.75" thickBot="1">
      <c r="A297" s="160"/>
      <c r="B297" s="29" t="s">
        <v>926</v>
      </c>
      <c r="C297" s="33">
        <v>41652</v>
      </c>
      <c r="D297" s="39" t="s">
        <v>1396</v>
      </c>
      <c r="E297" s="18" t="s">
        <v>922</v>
      </c>
      <c r="F297" s="63" t="s">
        <v>272</v>
      </c>
      <c r="G297" s="6">
        <v>112033368</v>
      </c>
      <c r="H297" s="6">
        <v>85532813.99999999</v>
      </c>
      <c r="I297" s="167" t="s">
        <v>411</v>
      </c>
      <c r="J297" s="131" t="s">
        <v>410</v>
      </c>
      <c r="K297" s="5" t="s">
        <v>924</v>
      </c>
    </row>
    <row r="298" spans="1:11" ht="15.75" thickBot="1">
      <c r="A298" s="160"/>
      <c r="B298" s="29" t="s">
        <v>926</v>
      </c>
      <c r="C298" s="33">
        <v>41652</v>
      </c>
      <c r="D298" s="39" t="s">
        <v>1396</v>
      </c>
      <c r="E298" s="18" t="s">
        <v>922</v>
      </c>
      <c r="F298" s="63" t="s">
        <v>272</v>
      </c>
      <c r="G298" s="6">
        <v>259329599.99999997</v>
      </c>
      <c r="H298" s="6">
        <v>99359999.99999999</v>
      </c>
      <c r="I298" s="167" t="s">
        <v>411</v>
      </c>
      <c r="J298" s="131" t="s">
        <v>410</v>
      </c>
      <c r="K298" s="5" t="s">
        <v>924</v>
      </c>
    </row>
    <row r="299" spans="1:11" ht="15.75" thickBot="1">
      <c r="A299" s="160"/>
      <c r="B299" s="30" t="s">
        <v>926</v>
      </c>
      <c r="C299" s="33">
        <v>41652</v>
      </c>
      <c r="D299" s="39" t="s">
        <v>1396</v>
      </c>
      <c r="E299" s="18" t="s">
        <v>922</v>
      </c>
      <c r="F299" s="63" t="s">
        <v>272</v>
      </c>
      <c r="G299" s="6">
        <v>85532813.99999999</v>
      </c>
      <c r="H299" s="6">
        <v>85532813.99999999</v>
      </c>
      <c r="I299" s="167" t="s">
        <v>411</v>
      </c>
      <c r="J299" s="131" t="s">
        <v>410</v>
      </c>
      <c r="K299" s="5" t="s">
        <v>924</v>
      </c>
    </row>
    <row r="300" spans="1:11" ht="15.75" thickBot="1">
      <c r="A300" s="160"/>
      <c r="B300" s="25" t="s">
        <v>926</v>
      </c>
      <c r="C300" s="33">
        <v>41652</v>
      </c>
      <c r="D300" s="39" t="s">
        <v>1396</v>
      </c>
      <c r="E300" s="18" t="s">
        <v>922</v>
      </c>
      <c r="F300" s="63" t="s">
        <v>272</v>
      </c>
      <c r="G300" s="6">
        <v>112033368</v>
      </c>
      <c r="H300" s="6">
        <v>30631446</v>
      </c>
      <c r="I300" s="167" t="s">
        <v>411</v>
      </c>
      <c r="J300" s="131" t="s">
        <v>410</v>
      </c>
      <c r="K300" s="5" t="s">
        <v>924</v>
      </c>
    </row>
    <row r="301" spans="1:11" ht="15.75" thickBot="1">
      <c r="A301" s="160"/>
      <c r="B301" s="25" t="s">
        <v>925</v>
      </c>
      <c r="C301" s="33">
        <v>41652</v>
      </c>
      <c r="D301" s="39" t="s">
        <v>1396</v>
      </c>
      <c r="E301" s="18" t="s">
        <v>922</v>
      </c>
      <c r="F301" s="63" t="s">
        <v>272</v>
      </c>
      <c r="G301" s="6">
        <v>85532813.99999999</v>
      </c>
      <c r="H301" s="6">
        <v>112033368</v>
      </c>
      <c r="I301" s="167" t="s">
        <v>411</v>
      </c>
      <c r="J301" s="131" t="s">
        <v>410</v>
      </c>
      <c r="K301" s="5" t="s">
        <v>924</v>
      </c>
    </row>
    <row r="302" spans="1:11" ht="15.75" thickBot="1">
      <c r="A302" s="160"/>
      <c r="B302" s="25" t="s">
        <v>925</v>
      </c>
      <c r="C302" s="33">
        <v>41652</v>
      </c>
      <c r="D302" s="39" t="s">
        <v>1396</v>
      </c>
      <c r="E302" s="18" t="s">
        <v>922</v>
      </c>
      <c r="F302" s="63" t="s">
        <v>272</v>
      </c>
      <c r="G302" s="6">
        <v>85532813.99999999</v>
      </c>
      <c r="H302" s="6">
        <v>112033368</v>
      </c>
      <c r="I302" s="167" t="s">
        <v>411</v>
      </c>
      <c r="J302" s="131" t="s">
        <v>410</v>
      </c>
      <c r="K302" s="5" t="s">
        <v>924</v>
      </c>
    </row>
    <row r="303" spans="1:11" ht="15.75" thickBot="1">
      <c r="A303" s="160"/>
      <c r="B303" s="25" t="s">
        <v>925</v>
      </c>
      <c r="C303" s="33">
        <v>41652</v>
      </c>
      <c r="D303" s="39" t="s">
        <v>1396</v>
      </c>
      <c r="E303" s="18" t="s">
        <v>922</v>
      </c>
      <c r="F303" s="63" t="s">
        <v>272</v>
      </c>
      <c r="G303" s="6">
        <v>68188284</v>
      </c>
      <c r="H303" s="6">
        <v>259329599.99999997</v>
      </c>
      <c r="I303" s="167" t="s">
        <v>411</v>
      </c>
      <c r="J303" s="131" t="s">
        <v>410</v>
      </c>
      <c r="K303" s="5" t="s">
        <v>924</v>
      </c>
    </row>
    <row r="304" spans="1:11" ht="15.75" thickBot="1">
      <c r="A304" s="160"/>
      <c r="B304" s="25" t="s">
        <v>925</v>
      </c>
      <c r="C304" s="33">
        <v>41652</v>
      </c>
      <c r="D304" s="39" t="s">
        <v>1396</v>
      </c>
      <c r="E304" s="18" t="s">
        <v>922</v>
      </c>
      <c r="F304" s="63" t="s">
        <v>272</v>
      </c>
      <c r="G304" s="6">
        <v>99359999.99999999</v>
      </c>
      <c r="H304" s="6">
        <v>85532813.99999999</v>
      </c>
      <c r="I304" s="167" t="s">
        <v>411</v>
      </c>
      <c r="J304" s="131" t="s">
        <v>410</v>
      </c>
      <c r="K304" s="5" t="s">
        <v>924</v>
      </c>
    </row>
    <row r="305" spans="1:11" ht="15.75" thickBot="1">
      <c r="A305" s="160"/>
      <c r="B305" s="30" t="s">
        <v>925</v>
      </c>
      <c r="C305" s="33">
        <v>41652</v>
      </c>
      <c r="D305" s="39" t="s">
        <v>1396</v>
      </c>
      <c r="E305" s="18" t="s">
        <v>922</v>
      </c>
      <c r="F305" s="63" t="s">
        <v>272</v>
      </c>
      <c r="G305" s="6">
        <v>85532813.99999999</v>
      </c>
      <c r="H305" s="6">
        <v>112033368</v>
      </c>
      <c r="I305" s="167" t="s">
        <v>411</v>
      </c>
      <c r="J305" s="131" t="s">
        <v>410</v>
      </c>
      <c r="K305" s="5" t="s">
        <v>924</v>
      </c>
    </row>
    <row r="306" spans="1:11" ht="15.75" thickBot="1">
      <c r="A306" s="160"/>
      <c r="B306" s="10" t="s">
        <v>925</v>
      </c>
      <c r="C306" s="33">
        <v>41652</v>
      </c>
      <c r="D306" s="39" t="s">
        <v>1396</v>
      </c>
      <c r="E306" s="18" t="s">
        <v>922</v>
      </c>
      <c r="F306" s="63" t="s">
        <v>272</v>
      </c>
      <c r="G306" s="6">
        <v>70222680</v>
      </c>
      <c r="H306" s="6">
        <v>112033368</v>
      </c>
      <c r="I306" s="167" t="s">
        <v>411</v>
      </c>
      <c r="J306" s="131" t="s">
        <v>410</v>
      </c>
      <c r="K306" s="5" t="s">
        <v>924</v>
      </c>
    </row>
    <row r="307" spans="1:11" ht="15.75" thickBot="1">
      <c r="A307" s="160"/>
      <c r="B307" s="10" t="s">
        <v>925</v>
      </c>
      <c r="C307" s="33">
        <v>41652</v>
      </c>
      <c r="D307" s="39" t="s">
        <v>1396</v>
      </c>
      <c r="E307" s="18" t="s">
        <v>922</v>
      </c>
      <c r="F307" s="63" t="s">
        <v>272</v>
      </c>
      <c r="G307" s="6">
        <v>95944499.99999999</v>
      </c>
      <c r="H307" s="6">
        <v>144072000</v>
      </c>
      <c r="I307" s="167" t="s">
        <v>411</v>
      </c>
      <c r="J307" s="131" t="s">
        <v>410</v>
      </c>
      <c r="K307" s="5" t="s">
        <v>924</v>
      </c>
    </row>
    <row r="308" spans="1:11" ht="15.75" thickBot="1">
      <c r="A308" s="160"/>
      <c r="B308" s="10" t="s">
        <v>925</v>
      </c>
      <c r="C308" s="33">
        <v>41652</v>
      </c>
      <c r="D308" s="39" t="s">
        <v>1396</v>
      </c>
      <c r="E308" s="18" t="s">
        <v>922</v>
      </c>
      <c r="F308" s="63" t="s">
        <v>272</v>
      </c>
      <c r="G308" s="6">
        <v>69552000</v>
      </c>
      <c r="H308" s="6">
        <v>68188284</v>
      </c>
      <c r="I308" s="167" t="s">
        <v>411</v>
      </c>
      <c r="J308" s="131" t="s">
        <v>410</v>
      </c>
      <c r="K308" s="5" t="s">
        <v>924</v>
      </c>
    </row>
    <row r="309" spans="1:11" ht="15.75" thickBot="1">
      <c r="A309" s="160"/>
      <c r="B309" s="10" t="s">
        <v>925</v>
      </c>
      <c r="C309" s="33">
        <v>41652</v>
      </c>
      <c r="D309" s="39" t="s">
        <v>1396</v>
      </c>
      <c r="E309" s="18" t="s">
        <v>922</v>
      </c>
      <c r="F309" s="63" t="s">
        <v>272</v>
      </c>
      <c r="G309" s="6">
        <v>68188284</v>
      </c>
      <c r="H309" s="6">
        <v>99359999.99999999</v>
      </c>
      <c r="I309" s="167" t="s">
        <v>411</v>
      </c>
      <c r="J309" s="131" t="s">
        <v>410</v>
      </c>
      <c r="K309" s="5" t="s">
        <v>924</v>
      </c>
    </row>
    <row r="310" spans="1:11" ht="15.75" thickBot="1">
      <c r="A310" s="160"/>
      <c r="B310" s="10" t="s">
        <v>925</v>
      </c>
      <c r="C310" s="33">
        <v>41652</v>
      </c>
      <c r="D310" s="39" t="s">
        <v>1396</v>
      </c>
      <c r="E310" s="18" t="s">
        <v>922</v>
      </c>
      <c r="F310" s="63" t="s">
        <v>272</v>
      </c>
      <c r="G310" s="6">
        <v>68188284</v>
      </c>
      <c r="H310" s="6">
        <v>85532813.99999999</v>
      </c>
      <c r="I310" s="167" t="s">
        <v>411</v>
      </c>
      <c r="J310" s="131" t="s">
        <v>410</v>
      </c>
      <c r="K310" s="5" t="s">
        <v>924</v>
      </c>
    </row>
    <row r="311" spans="1:11" ht="15.75" thickBot="1">
      <c r="A311" s="160"/>
      <c r="B311" s="10" t="s">
        <v>923</v>
      </c>
      <c r="C311" s="33">
        <v>41652</v>
      </c>
      <c r="D311" s="39" t="s">
        <v>1396</v>
      </c>
      <c r="E311" s="18" t="s">
        <v>922</v>
      </c>
      <c r="F311" s="63" t="s">
        <v>272</v>
      </c>
      <c r="G311" s="6">
        <v>68188284</v>
      </c>
      <c r="H311" s="6">
        <v>70222680</v>
      </c>
      <c r="I311" s="167" t="s">
        <v>411</v>
      </c>
      <c r="J311" s="131" t="s">
        <v>410</v>
      </c>
      <c r="K311" s="5" t="s">
        <v>924</v>
      </c>
    </row>
    <row r="312" spans="1:11" ht="15.75" thickBot="1">
      <c r="A312" s="160"/>
      <c r="B312" s="10" t="s">
        <v>923</v>
      </c>
      <c r="C312" s="33">
        <v>41652</v>
      </c>
      <c r="D312" s="39" t="s">
        <v>1396</v>
      </c>
      <c r="E312" s="18" t="s">
        <v>922</v>
      </c>
      <c r="F312" s="63" t="s">
        <v>272</v>
      </c>
      <c r="G312" s="6">
        <v>85532813.99999999</v>
      </c>
      <c r="H312" s="6">
        <v>95944499.99999999</v>
      </c>
      <c r="I312" s="167" t="s">
        <v>411</v>
      </c>
      <c r="J312" s="131" t="s">
        <v>410</v>
      </c>
      <c r="K312" s="5" t="s">
        <v>924</v>
      </c>
    </row>
    <row r="313" spans="1:11" ht="15.75" thickBot="1">
      <c r="A313" s="160"/>
      <c r="B313" s="10" t="s">
        <v>923</v>
      </c>
      <c r="C313" s="33">
        <v>41652</v>
      </c>
      <c r="D313" s="39" t="s">
        <v>1396</v>
      </c>
      <c r="E313" s="18" t="s">
        <v>922</v>
      </c>
      <c r="F313" s="63" t="s">
        <v>272</v>
      </c>
      <c r="G313" s="6">
        <v>85532813.99999999</v>
      </c>
      <c r="H313" s="6">
        <v>69552000</v>
      </c>
      <c r="I313" s="167" t="s">
        <v>411</v>
      </c>
      <c r="J313" s="131" t="s">
        <v>410</v>
      </c>
      <c r="K313" s="5" t="s">
        <v>924</v>
      </c>
    </row>
    <row r="314" spans="1:11" ht="15.75" thickBot="1">
      <c r="A314" s="160"/>
      <c r="B314" s="10" t="s">
        <v>923</v>
      </c>
      <c r="C314" s="28">
        <v>41652</v>
      </c>
      <c r="D314" s="39" t="s">
        <v>1396</v>
      </c>
      <c r="E314" s="18" t="s">
        <v>922</v>
      </c>
      <c r="F314" s="63" t="s">
        <v>272</v>
      </c>
      <c r="G314" s="6">
        <v>68188284</v>
      </c>
      <c r="H314" s="6">
        <v>68188284</v>
      </c>
      <c r="I314" s="167" t="s">
        <v>411</v>
      </c>
      <c r="J314" s="131" t="s">
        <v>410</v>
      </c>
      <c r="K314" s="5" t="s">
        <v>924</v>
      </c>
    </row>
    <row r="315" spans="1:11" ht="15.75" thickBot="1">
      <c r="A315" s="160"/>
      <c r="B315" s="26" t="s">
        <v>923</v>
      </c>
      <c r="C315" s="66">
        <v>41652</v>
      </c>
      <c r="D315" s="39" t="s">
        <v>1396</v>
      </c>
      <c r="E315" s="18" t="s">
        <v>922</v>
      </c>
      <c r="F315" s="63" t="s">
        <v>272</v>
      </c>
      <c r="G315" s="6">
        <v>68188284</v>
      </c>
      <c r="H315" s="6">
        <v>68188284</v>
      </c>
      <c r="I315" s="167" t="s">
        <v>411</v>
      </c>
      <c r="J315" s="131" t="s">
        <v>410</v>
      </c>
      <c r="K315" s="5"/>
    </row>
    <row r="316" spans="1:11" ht="15.75" thickBot="1">
      <c r="A316" s="160"/>
      <c r="B316" s="10" t="s">
        <v>923</v>
      </c>
      <c r="C316" s="66">
        <v>41652</v>
      </c>
      <c r="D316" s="39" t="s">
        <v>1396</v>
      </c>
      <c r="E316" s="39" t="s">
        <v>922</v>
      </c>
      <c r="F316" s="63" t="s">
        <v>272</v>
      </c>
      <c r="G316" s="6">
        <v>68188284</v>
      </c>
      <c r="H316" s="6">
        <v>68188284</v>
      </c>
      <c r="I316" s="167" t="s">
        <v>411</v>
      </c>
      <c r="J316" s="131" t="s">
        <v>410</v>
      </c>
      <c r="K316" s="5"/>
    </row>
    <row r="317" spans="1:11" ht="15.75" thickBot="1">
      <c r="A317" s="160"/>
      <c r="B317" s="10" t="s">
        <v>923</v>
      </c>
      <c r="C317" s="66">
        <v>41652</v>
      </c>
      <c r="D317" s="39" t="s">
        <v>1396</v>
      </c>
      <c r="E317" s="39" t="s">
        <v>922</v>
      </c>
      <c r="F317" s="63" t="s">
        <v>272</v>
      </c>
      <c r="G317" s="6">
        <v>85532813.99999999</v>
      </c>
      <c r="H317" s="6">
        <v>85532813.99999999</v>
      </c>
      <c r="I317" s="167" t="s">
        <v>411</v>
      </c>
      <c r="J317" s="131" t="s">
        <v>410</v>
      </c>
      <c r="K317" s="5"/>
    </row>
    <row r="318" spans="1:11" ht="15.75" thickBot="1">
      <c r="A318" s="160"/>
      <c r="B318" s="10" t="s">
        <v>923</v>
      </c>
      <c r="C318" s="66">
        <v>41652</v>
      </c>
      <c r="D318" s="39" t="s">
        <v>1396</v>
      </c>
      <c r="E318" s="39" t="s">
        <v>922</v>
      </c>
      <c r="F318" s="63" t="s">
        <v>272</v>
      </c>
      <c r="G318" s="6">
        <v>85532813.99999999</v>
      </c>
      <c r="H318" s="6">
        <v>85532813.99999999</v>
      </c>
      <c r="I318" s="167" t="s">
        <v>411</v>
      </c>
      <c r="J318" s="131" t="s">
        <v>410</v>
      </c>
      <c r="K318" s="5"/>
    </row>
    <row r="319" spans="1:11" ht="15.75" thickBot="1">
      <c r="A319" s="160"/>
      <c r="B319" s="10" t="s">
        <v>923</v>
      </c>
      <c r="C319" s="66">
        <v>41652</v>
      </c>
      <c r="D319" s="39" t="s">
        <v>1396</v>
      </c>
      <c r="E319" s="39" t="s">
        <v>922</v>
      </c>
      <c r="F319" s="63" t="s">
        <v>272</v>
      </c>
      <c r="G319" s="67">
        <v>68188284</v>
      </c>
      <c r="H319" s="67">
        <v>68188284</v>
      </c>
      <c r="I319" s="167" t="s">
        <v>411</v>
      </c>
      <c r="J319" s="131" t="s">
        <v>410</v>
      </c>
      <c r="K319" s="5"/>
    </row>
    <row r="320" spans="1:11" ht="64.5" thickBot="1">
      <c r="A320" s="14">
        <v>80111600</v>
      </c>
      <c r="B320" s="10" t="s">
        <v>921</v>
      </c>
      <c r="C320" s="66">
        <v>41281</v>
      </c>
      <c r="D320" s="39" t="s">
        <v>1406</v>
      </c>
      <c r="E320" s="39" t="s">
        <v>273</v>
      </c>
      <c r="F320" s="63" t="s">
        <v>272</v>
      </c>
      <c r="G320" s="67">
        <v>170568000</v>
      </c>
      <c r="H320" s="67">
        <v>170568000</v>
      </c>
      <c r="I320" s="167" t="s">
        <v>411</v>
      </c>
      <c r="J320" s="131" t="s">
        <v>410</v>
      </c>
      <c r="K320" s="5" t="s">
        <v>271</v>
      </c>
    </row>
    <row r="321" spans="1:11" ht="64.5" thickBot="1">
      <c r="A321" s="14">
        <v>80111600</v>
      </c>
      <c r="B321" s="10" t="s">
        <v>920</v>
      </c>
      <c r="C321" s="66">
        <v>41281</v>
      </c>
      <c r="D321" s="39" t="s">
        <v>1406</v>
      </c>
      <c r="E321" s="39" t="s">
        <v>273</v>
      </c>
      <c r="F321" s="63" t="s">
        <v>272</v>
      </c>
      <c r="G321" s="67">
        <v>63250000</v>
      </c>
      <c r="H321" s="67">
        <v>63250000</v>
      </c>
      <c r="I321" s="167" t="s">
        <v>411</v>
      </c>
      <c r="J321" s="131" t="s">
        <v>410</v>
      </c>
      <c r="K321" s="5" t="s">
        <v>271</v>
      </c>
    </row>
    <row r="322" spans="1:11" ht="51.75" thickBot="1">
      <c r="A322" s="14">
        <v>80111600</v>
      </c>
      <c r="B322" s="10" t="s">
        <v>919</v>
      </c>
      <c r="C322" s="66">
        <v>41281</v>
      </c>
      <c r="D322" s="39" t="s">
        <v>1406</v>
      </c>
      <c r="E322" s="39" t="s">
        <v>273</v>
      </c>
      <c r="F322" s="63" t="s">
        <v>272</v>
      </c>
      <c r="G322" s="67">
        <v>75808000</v>
      </c>
      <c r="H322" s="67">
        <v>75808000</v>
      </c>
      <c r="I322" s="167" t="s">
        <v>411</v>
      </c>
      <c r="J322" s="131" t="s">
        <v>410</v>
      </c>
      <c r="K322" s="5" t="s">
        <v>271</v>
      </c>
    </row>
    <row r="323" spans="1:11" ht="26.25" thickBot="1">
      <c r="A323" s="14">
        <v>80111600</v>
      </c>
      <c r="B323" s="30" t="s">
        <v>918</v>
      </c>
      <c r="C323" s="66">
        <v>41281</v>
      </c>
      <c r="D323" s="39" t="s">
        <v>1406</v>
      </c>
      <c r="E323" s="39" t="s">
        <v>273</v>
      </c>
      <c r="F323" s="63" t="s">
        <v>272</v>
      </c>
      <c r="G323" s="4">
        <v>24148402</v>
      </c>
      <c r="H323" s="67">
        <v>24148402</v>
      </c>
      <c r="I323" s="167" t="s">
        <v>411</v>
      </c>
      <c r="J323" s="131" t="s">
        <v>410</v>
      </c>
      <c r="K323" s="69" t="s">
        <v>271</v>
      </c>
    </row>
    <row r="324" spans="1:11" ht="51.75" thickBot="1">
      <c r="A324" s="14">
        <v>80111600</v>
      </c>
      <c r="B324" s="30" t="s">
        <v>1417</v>
      </c>
      <c r="C324" s="66">
        <v>41281</v>
      </c>
      <c r="D324" s="39" t="s">
        <v>1406</v>
      </c>
      <c r="E324" s="39" t="s">
        <v>273</v>
      </c>
      <c r="F324" s="63" t="s">
        <v>272</v>
      </c>
      <c r="G324" s="67">
        <v>76992500</v>
      </c>
      <c r="H324" s="67">
        <v>76992500</v>
      </c>
      <c r="I324" s="167" t="s">
        <v>411</v>
      </c>
      <c r="J324" s="131" t="s">
        <v>410</v>
      </c>
      <c r="K324" s="69" t="s">
        <v>271</v>
      </c>
    </row>
    <row r="325" spans="1:11" ht="26.25" thickBot="1">
      <c r="A325" s="14">
        <v>80111600</v>
      </c>
      <c r="B325" s="30" t="s">
        <v>917</v>
      </c>
      <c r="C325" s="66">
        <v>41281</v>
      </c>
      <c r="D325" s="39" t="s">
        <v>1406</v>
      </c>
      <c r="E325" s="39" t="s">
        <v>273</v>
      </c>
      <c r="F325" s="63" t="s">
        <v>272</v>
      </c>
      <c r="G325" s="67">
        <v>29575000</v>
      </c>
      <c r="H325" s="67">
        <v>29575000</v>
      </c>
      <c r="I325" s="167" t="s">
        <v>411</v>
      </c>
      <c r="J325" s="131" t="s">
        <v>410</v>
      </c>
      <c r="K325" s="69" t="s">
        <v>271</v>
      </c>
    </row>
    <row r="326" spans="1:11" ht="51.75" thickBot="1">
      <c r="A326" s="14">
        <v>80111600</v>
      </c>
      <c r="B326" s="30" t="s">
        <v>916</v>
      </c>
      <c r="C326" s="66">
        <v>41281</v>
      </c>
      <c r="D326" s="39" t="s">
        <v>1406</v>
      </c>
      <c r="E326" s="39" t="s">
        <v>273</v>
      </c>
      <c r="F326" s="63" t="s">
        <v>272</v>
      </c>
      <c r="G326" s="67">
        <v>151142200</v>
      </c>
      <c r="H326" s="67">
        <v>151142200</v>
      </c>
      <c r="I326" s="167" t="s">
        <v>411</v>
      </c>
      <c r="J326" s="131" t="s">
        <v>410</v>
      </c>
      <c r="K326" s="69" t="s">
        <v>271</v>
      </c>
    </row>
    <row r="327" spans="1:11" ht="26.25" thickBot="1">
      <c r="A327" s="14">
        <v>80111600</v>
      </c>
      <c r="B327" s="30" t="s">
        <v>915</v>
      </c>
      <c r="C327" s="66">
        <v>41281</v>
      </c>
      <c r="D327" s="39" t="s">
        <v>1406</v>
      </c>
      <c r="E327" s="39" t="s">
        <v>273</v>
      </c>
      <c r="F327" s="63" t="s">
        <v>272</v>
      </c>
      <c r="G327" s="67">
        <v>12000000</v>
      </c>
      <c r="H327" s="67">
        <v>12000000</v>
      </c>
      <c r="I327" s="167" t="s">
        <v>411</v>
      </c>
      <c r="J327" s="131" t="s">
        <v>410</v>
      </c>
      <c r="K327" s="69" t="s">
        <v>271</v>
      </c>
    </row>
    <row r="328" spans="1:11" ht="26.25" thickBot="1">
      <c r="A328" s="14">
        <v>80111600</v>
      </c>
      <c r="B328" s="30" t="s">
        <v>914</v>
      </c>
      <c r="C328" s="66">
        <v>41281</v>
      </c>
      <c r="D328" s="39" t="s">
        <v>1406</v>
      </c>
      <c r="E328" s="39" t="s">
        <v>273</v>
      </c>
      <c r="F328" s="63" t="s">
        <v>272</v>
      </c>
      <c r="G328" s="67">
        <v>70000000</v>
      </c>
      <c r="H328" s="67">
        <v>70000000</v>
      </c>
      <c r="I328" s="167" t="s">
        <v>411</v>
      </c>
      <c r="J328" s="131" t="s">
        <v>410</v>
      </c>
      <c r="K328" s="69" t="s">
        <v>271</v>
      </c>
    </row>
    <row r="329" spans="1:11" ht="26.25" thickBot="1">
      <c r="A329" s="14">
        <v>80111600</v>
      </c>
      <c r="B329" s="30" t="s">
        <v>913</v>
      </c>
      <c r="C329" s="66">
        <v>41281</v>
      </c>
      <c r="D329" s="39" t="s">
        <v>1406</v>
      </c>
      <c r="E329" s="39" t="s">
        <v>273</v>
      </c>
      <c r="F329" s="63" t="s">
        <v>272</v>
      </c>
      <c r="G329" s="67">
        <v>31448475</v>
      </c>
      <c r="H329" s="67">
        <v>31448475</v>
      </c>
      <c r="I329" s="167" t="s">
        <v>411</v>
      </c>
      <c r="J329" s="131" t="s">
        <v>410</v>
      </c>
      <c r="K329" s="69" t="s">
        <v>271</v>
      </c>
    </row>
    <row r="330" spans="1:11" ht="26.25" thickBot="1">
      <c r="A330" s="14">
        <v>80111600</v>
      </c>
      <c r="B330" s="31" t="s">
        <v>912</v>
      </c>
      <c r="C330" s="66">
        <v>41281</v>
      </c>
      <c r="D330" s="39" t="s">
        <v>1406</v>
      </c>
      <c r="E330" s="39" t="s">
        <v>273</v>
      </c>
      <c r="F330" s="63" t="s">
        <v>272</v>
      </c>
      <c r="G330" s="67">
        <v>31448475</v>
      </c>
      <c r="H330" s="67">
        <v>31448475</v>
      </c>
      <c r="I330" s="167" t="s">
        <v>411</v>
      </c>
      <c r="J330" s="131" t="s">
        <v>410</v>
      </c>
      <c r="K330" s="69" t="s">
        <v>271</v>
      </c>
    </row>
    <row r="331" spans="1:11" ht="57" thickBot="1">
      <c r="A331" s="14">
        <v>80111600</v>
      </c>
      <c r="B331" s="170" t="s">
        <v>911</v>
      </c>
      <c r="C331" s="66">
        <v>41281</v>
      </c>
      <c r="D331" s="39" t="s">
        <v>1406</v>
      </c>
      <c r="E331" s="14" t="s">
        <v>273</v>
      </c>
      <c r="F331" s="63" t="s">
        <v>272</v>
      </c>
      <c r="G331" s="99">
        <v>137402000</v>
      </c>
      <c r="H331" s="99">
        <v>137402000</v>
      </c>
      <c r="I331" s="167" t="s">
        <v>411</v>
      </c>
      <c r="J331" s="131" t="s">
        <v>410</v>
      </c>
      <c r="K331" s="171" t="s">
        <v>271</v>
      </c>
    </row>
    <row r="332" spans="1:11" ht="34.5" thickBot="1">
      <c r="A332" s="14">
        <v>80111600</v>
      </c>
      <c r="B332" s="170" t="s">
        <v>910</v>
      </c>
      <c r="C332" s="66">
        <v>41281</v>
      </c>
      <c r="D332" s="39" t="s">
        <v>1406</v>
      </c>
      <c r="E332" s="14" t="s">
        <v>273</v>
      </c>
      <c r="F332" s="63" t="s">
        <v>272</v>
      </c>
      <c r="G332" s="99">
        <v>92368000</v>
      </c>
      <c r="H332" s="99">
        <v>92368000</v>
      </c>
      <c r="I332" s="167" t="s">
        <v>411</v>
      </c>
      <c r="J332" s="131" t="s">
        <v>410</v>
      </c>
      <c r="K332" s="171" t="s">
        <v>271</v>
      </c>
    </row>
    <row r="333" spans="1:11" ht="45">
      <c r="A333" s="52">
        <v>801015005</v>
      </c>
      <c r="B333" s="1" t="s">
        <v>909</v>
      </c>
      <c r="C333" s="14" t="s">
        <v>908</v>
      </c>
      <c r="D333" s="14" t="s">
        <v>907</v>
      </c>
      <c r="E333" s="14" t="s">
        <v>370</v>
      </c>
      <c r="F333" s="14" t="s">
        <v>272</v>
      </c>
      <c r="G333" s="72">
        <v>63250000</v>
      </c>
      <c r="H333" s="72">
        <v>5500000</v>
      </c>
      <c r="I333" s="167" t="s">
        <v>411</v>
      </c>
      <c r="J333" s="131" t="s">
        <v>410</v>
      </c>
      <c r="K333" s="73"/>
    </row>
    <row r="334" spans="1:11" ht="60">
      <c r="A334" s="14">
        <v>801217004</v>
      </c>
      <c r="B334" s="172" t="s">
        <v>905</v>
      </c>
      <c r="C334" s="14" t="s">
        <v>882</v>
      </c>
      <c r="D334" s="14" t="s">
        <v>800</v>
      </c>
      <c r="E334" s="14" t="s">
        <v>881</v>
      </c>
      <c r="F334" s="14" t="s">
        <v>272</v>
      </c>
      <c r="G334" s="107">
        <v>55420800</v>
      </c>
      <c r="H334" s="107">
        <v>55420800</v>
      </c>
      <c r="I334" s="167" t="s">
        <v>411</v>
      </c>
      <c r="J334" s="131" t="s">
        <v>410</v>
      </c>
      <c r="K334" s="12" t="s">
        <v>903</v>
      </c>
    </row>
    <row r="335" spans="1:11" ht="60">
      <c r="A335" s="52">
        <v>801217004</v>
      </c>
      <c r="B335" s="14" t="s">
        <v>905</v>
      </c>
      <c r="C335" s="172" t="s">
        <v>882</v>
      </c>
      <c r="D335" s="14" t="s">
        <v>800</v>
      </c>
      <c r="E335" s="14" t="s">
        <v>881</v>
      </c>
      <c r="F335" s="14" t="s">
        <v>272</v>
      </c>
      <c r="G335" s="107">
        <v>55420800</v>
      </c>
      <c r="H335" s="107">
        <v>55420800</v>
      </c>
      <c r="I335" s="167" t="s">
        <v>411</v>
      </c>
      <c r="J335" s="131" t="s">
        <v>410</v>
      </c>
      <c r="K335" s="12" t="s">
        <v>903</v>
      </c>
    </row>
    <row r="336" spans="1:11" ht="60">
      <c r="A336" s="52">
        <v>801217004</v>
      </c>
      <c r="B336" s="14" t="s">
        <v>905</v>
      </c>
      <c r="C336" s="172" t="s">
        <v>882</v>
      </c>
      <c r="D336" s="14" t="s">
        <v>800</v>
      </c>
      <c r="E336" s="14" t="s">
        <v>881</v>
      </c>
      <c r="F336" s="14" t="s">
        <v>272</v>
      </c>
      <c r="G336" s="107">
        <v>55420800</v>
      </c>
      <c r="H336" s="107">
        <v>55420800</v>
      </c>
      <c r="I336" s="167" t="s">
        <v>411</v>
      </c>
      <c r="J336" s="131" t="s">
        <v>410</v>
      </c>
      <c r="K336" s="12" t="s">
        <v>903</v>
      </c>
    </row>
    <row r="337" spans="1:11" ht="60">
      <c r="A337" s="52">
        <v>801217004</v>
      </c>
      <c r="B337" s="14" t="s">
        <v>905</v>
      </c>
      <c r="C337" s="172" t="s">
        <v>882</v>
      </c>
      <c r="D337" s="14" t="s">
        <v>800</v>
      </c>
      <c r="E337" s="14" t="s">
        <v>881</v>
      </c>
      <c r="F337" s="14" t="s">
        <v>272</v>
      </c>
      <c r="G337" s="107">
        <v>55420800</v>
      </c>
      <c r="H337" s="107">
        <v>55420800</v>
      </c>
      <c r="I337" s="167" t="s">
        <v>411</v>
      </c>
      <c r="J337" s="131" t="s">
        <v>410</v>
      </c>
      <c r="K337" s="12" t="s">
        <v>903</v>
      </c>
    </row>
    <row r="338" spans="1:11" ht="60">
      <c r="A338" s="52">
        <v>80121704</v>
      </c>
      <c r="B338" s="14" t="s">
        <v>905</v>
      </c>
      <c r="C338" s="172" t="s">
        <v>882</v>
      </c>
      <c r="D338" s="14" t="s">
        <v>800</v>
      </c>
      <c r="E338" s="14" t="s">
        <v>881</v>
      </c>
      <c r="F338" s="14" t="s">
        <v>272</v>
      </c>
      <c r="G338" s="107">
        <v>55420800</v>
      </c>
      <c r="H338" s="107">
        <v>55420800</v>
      </c>
      <c r="I338" s="167" t="s">
        <v>411</v>
      </c>
      <c r="J338" s="131" t="s">
        <v>410</v>
      </c>
      <c r="K338" s="12" t="s">
        <v>903</v>
      </c>
    </row>
    <row r="339" spans="1:11" ht="60">
      <c r="A339" s="52">
        <v>801217004</v>
      </c>
      <c r="B339" s="14" t="s">
        <v>905</v>
      </c>
      <c r="C339" s="172" t="s">
        <v>882</v>
      </c>
      <c r="D339" s="14" t="s">
        <v>800</v>
      </c>
      <c r="E339" s="14" t="s">
        <v>881</v>
      </c>
      <c r="F339" s="14" t="s">
        <v>272</v>
      </c>
      <c r="G339" s="107">
        <v>55420800</v>
      </c>
      <c r="H339" s="107">
        <v>55420800</v>
      </c>
      <c r="I339" s="167" t="s">
        <v>411</v>
      </c>
      <c r="J339" s="131" t="s">
        <v>410</v>
      </c>
      <c r="K339" s="12" t="s">
        <v>903</v>
      </c>
    </row>
    <row r="340" spans="1:11" ht="60">
      <c r="A340" s="52">
        <v>801217004</v>
      </c>
      <c r="B340" s="14" t="s">
        <v>905</v>
      </c>
      <c r="C340" s="172" t="s">
        <v>882</v>
      </c>
      <c r="D340" s="14" t="s">
        <v>800</v>
      </c>
      <c r="E340" s="14" t="s">
        <v>881</v>
      </c>
      <c r="F340" s="14" t="s">
        <v>272</v>
      </c>
      <c r="G340" s="107">
        <v>55420800</v>
      </c>
      <c r="H340" s="107">
        <v>55420800</v>
      </c>
      <c r="I340" s="167" t="s">
        <v>411</v>
      </c>
      <c r="J340" s="131" t="s">
        <v>410</v>
      </c>
      <c r="K340" s="12" t="s">
        <v>903</v>
      </c>
    </row>
    <row r="341" spans="1:11" ht="60">
      <c r="A341" s="52">
        <v>80121704</v>
      </c>
      <c r="B341" s="14" t="s">
        <v>905</v>
      </c>
      <c r="C341" s="172" t="s">
        <v>882</v>
      </c>
      <c r="D341" s="14" t="s">
        <v>800</v>
      </c>
      <c r="E341" s="14" t="s">
        <v>881</v>
      </c>
      <c r="F341" s="14" t="s">
        <v>272</v>
      </c>
      <c r="G341" s="107">
        <v>55420800</v>
      </c>
      <c r="H341" s="107">
        <v>55420800</v>
      </c>
      <c r="I341" s="167" t="s">
        <v>411</v>
      </c>
      <c r="J341" s="131" t="s">
        <v>410</v>
      </c>
      <c r="K341" s="12" t="s">
        <v>903</v>
      </c>
    </row>
    <row r="342" spans="1:11" ht="60">
      <c r="A342" s="36">
        <v>811215</v>
      </c>
      <c r="B342" s="39" t="s">
        <v>904</v>
      </c>
      <c r="C342" s="172" t="s">
        <v>882</v>
      </c>
      <c r="D342" s="14" t="s">
        <v>800</v>
      </c>
      <c r="E342" s="14" t="s">
        <v>881</v>
      </c>
      <c r="F342" s="14" t="s">
        <v>272</v>
      </c>
      <c r="G342" s="107">
        <v>55420800</v>
      </c>
      <c r="H342" s="107">
        <v>55420800</v>
      </c>
      <c r="I342" s="167" t="s">
        <v>411</v>
      </c>
      <c r="J342" s="131" t="s">
        <v>410</v>
      </c>
      <c r="K342" s="12" t="s">
        <v>903</v>
      </c>
    </row>
    <row r="343" spans="1:11" ht="60">
      <c r="A343" s="36">
        <v>811215</v>
      </c>
      <c r="B343" s="39" t="s">
        <v>904</v>
      </c>
      <c r="C343" s="172" t="s">
        <v>882</v>
      </c>
      <c r="D343" s="14" t="s">
        <v>800</v>
      </c>
      <c r="E343" s="14" t="s">
        <v>881</v>
      </c>
      <c r="F343" s="14" t="s">
        <v>272</v>
      </c>
      <c r="G343" s="107">
        <v>55420800</v>
      </c>
      <c r="H343" s="107">
        <v>55420800</v>
      </c>
      <c r="I343" s="167" t="s">
        <v>411</v>
      </c>
      <c r="J343" s="131" t="s">
        <v>410</v>
      </c>
      <c r="K343" s="12" t="s">
        <v>903</v>
      </c>
    </row>
    <row r="344" spans="1:11" ht="60">
      <c r="A344" s="36">
        <v>801016</v>
      </c>
      <c r="B344" s="39" t="s">
        <v>904</v>
      </c>
      <c r="C344" s="172" t="s">
        <v>882</v>
      </c>
      <c r="D344" s="14" t="s">
        <v>800</v>
      </c>
      <c r="E344" s="14" t="s">
        <v>881</v>
      </c>
      <c r="F344" s="14" t="s">
        <v>272</v>
      </c>
      <c r="G344" s="107">
        <v>55420800</v>
      </c>
      <c r="H344" s="107">
        <v>55420800</v>
      </c>
      <c r="I344" s="167" t="s">
        <v>411</v>
      </c>
      <c r="J344" s="131" t="s">
        <v>410</v>
      </c>
      <c r="K344" s="12" t="s">
        <v>903</v>
      </c>
    </row>
    <row r="345" spans="1:11" ht="60">
      <c r="A345" s="36">
        <v>801016</v>
      </c>
      <c r="B345" s="39" t="s">
        <v>904</v>
      </c>
      <c r="C345" s="172" t="s">
        <v>882</v>
      </c>
      <c r="D345" s="14" t="s">
        <v>800</v>
      </c>
      <c r="E345" s="14" t="s">
        <v>881</v>
      </c>
      <c r="F345" s="14" t="s">
        <v>272</v>
      </c>
      <c r="G345" s="107">
        <v>55420800</v>
      </c>
      <c r="H345" s="107">
        <v>55420800</v>
      </c>
      <c r="I345" s="167" t="s">
        <v>411</v>
      </c>
      <c r="J345" s="131" t="s">
        <v>410</v>
      </c>
      <c r="K345" s="12" t="s">
        <v>903</v>
      </c>
    </row>
    <row r="346" spans="1:11" ht="60">
      <c r="A346" s="36">
        <v>811115</v>
      </c>
      <c r="B346" s="39" t="s">
        <v>885</v>
      </c>
      <c r="C346" s="172" t="s">
        <v>882</v>
      </c>
      <c r="D346" s="14" t="s">
        <v>800</v>
      </c>
      <c r="E346" s="14" t="s">
        <v>881</v>
      </c>
      <c r="F346" s="14" t="s">
        <v>272</v>
      </c>
      <c r="G346" s="107">
        <v>55420800</v>
      </c>
      <c r="H346" s="107">
        <v>55420800</v>
      </c>
      <c r="I346" s="167" t="s">
        <v>411</v>
      </c>
      <c r="J346" s="131" t="s">
        <v>410</v>
      </c>
      <c r="K346" s="12" t="s">
        <v>903</v>
      </c>
    </row>
    <row r="347" spans="1:11" ht="90">
      <c r="A347" s="52">
        <v>801217004</v>
      </c>
      <c r="B347" s="14" t="s">
        <v>902</v>
      </c>
      <c r="C347" s="172" t="s">
        <v>882</v>
      </c>
      <c r="D347" s="14" t="s">
        <v>800</v>
      </c>
      <c r="E347" s="14" t="s">
        <v>881</v>
      </c>
      <c r="F347" s="14" t="s">
        <v>272</v>
      </c>
      <c r="G347" s="107">
        <v>55420800</v>
      </c>
      <c r="H347" s="107">
        <v>55420800</v>
      </c>
      <c r="I347" s="167" t="s">
        <v>411</v>
      </c>
      <c r="J347" s="131" t="s">
        <v>410</v>
      </c>
      <c r="K347" s="12" t="s">
        <v>880</v>
      </c>
    </row>
    <row r="348" spans="1:11" ht="90">
      <c r="A348" s="52">
        <v>801217006</v>
      </c>
      <c r="B348" s="39" t="s">
        <v>901</v>
      </c>
      <c r="C348" s="173" t="s">
        <v>900</v>
      </c>
      <c r="D348" s="39" t="s">
        <v>800</v>
      </c>
      <c r="E348" s="39" t="s">
        <v>881</v>
      </c>
      <c r="F348" s="39" t="s">
        <v>272</v>
      </c>
      <c r="G348" s="108">
        <v>46000000</v>
      </c>
      <c r="H348" s="108">
        <v>46000000</v>
      </c>
      <c r="I348" s="167" t="s">
        <v>411</v>
      </c>
      <c r="J348" s="131" t="s">
        <v>410</v>
      </c>
      <c r="K348" s="12" t="s">
        <v>880</v>
      </c>
    </row>
    <row r="349" spans="1:11" ht="90">
      <c r="A349" s="52">
        <v>801217004</v>
      </c>
      <c r="B349" s="14" t="s">
        <v>899</v>
      </c>
      <c r="C349" s="172" t="s">
        <v>882</v>
      </c>
      <c r="D349" s="14" t="s">
        <v>800</v>
      </c>
      <c r="E349" s="14" t="s">
        <v>881</v>
      </c>
      <c r="F349" s="14" t="s">
        <v>272</v>
      </c>
      <c r="G349" s="108">
        <v>69000000</v>
      </c>
      <c r="H349" s="108">
        <v>69000000</v>
      </c>
      <c r="I349" s="167" t="s">
        <v>411</v>
      </c>
      <c r="J349" s="131" t="s">
        <v>410</v>
      </c>
      <c r="K349" s="12" t="s">
        <v>880</v>
      </c>
    </row>
    <row r="350" spans="1:11" ht="90">
      <c r="A350" s="36">
        <v>80121700</v>
      </c>
      <c r="B350" s="117" t="s">
        <v>898</v>
      </c>
      <c r="C350" s="172" t="s">
        <v>882</v>
      </c>
      <c r="D350" s="14" t="s">
        <v>800</v>
      </c>
      <c r="E350" s="14" t="s">
        <v>881</v>
      </c>
      <c r="F350" s="39" t="s">
        <v>272</v>
      </c>
      <c r="G350" s="108">
        <v>57500000</v>
      </c>
      <c r="H350" s="108">
        <v>57500000</v>
      </c>
      <c r="I350" s="167" t="s">
        <v>411</v>
      </c>
      <c r="J350" s="131" t="s">
        <v>410</v>
      </c>
      <c r="K350" s="12" t="s">
        <v>880</v>
      </c>
    </row>
    <row r="351" spans="1:11" ht="30">
      <c r="A351" s="36">
        <v>831216004</v>
      </c>
      <c r="B351" s="39" t="s">
        <v>897</v>
      </c>
      <c r="C351" s="173" t="s">
        <v>882</v>
      </c>
      <c r="D351" s="39" t="s">
        <v>896</v>
      </c>
      <c r="E351" s="39" t="s">
        <v>881</v>
      </c>
      <c r="F351" s="39" t="s">
        <v>272</v>
      </c>
      <c r="G351" s="108">
        <v>50000000</v>
      </c>
      <c r="H351" s="108">
        <v>50000000</v>
      </c>
      <c r="I351" s="167" t="s">
        <v>411</v>
      </c>
      <c r="J351" s="131" t="s">
        <v>410</v>
      </c>
      <c r="K351" s="12" t="s">
        <v>895</v>
      </c>
    </row>
    <row r="352" spans="1:11" ht="75">
      <c r="A352" s="36">
        <v>80121700</v>
      </c>
      <c r="B352" s="39" t="s">
        <v>894</v>
      </c>
      <c r="C352" s="172" t="s">
        <v>882</v>
      </c>
      <c r="D352" s="14" t="s">
        <v>800</v>
      </c>
      <c r="E352" s="14" t="s">
        <v>881</v>
      </c>
      <c r="F352" s="39" t="s">
        <v>272</v>
      </c>
      <c r="G352" s="108">
        <v>57500000</v>
      </c>
      <c r="H352" s="108">
        <v>57500000</v>
      </c>
      <c r="I352" s="167" t="s">
        <v>411</v>
      </c>
      <c r="J352" s="131" t="s">
        <v>410</v>
      </c>
      <c r="K352" s="12" t="s">
        <v>888</v>
      </c>
    </row>
    <row r="353" spans="1:11" ht="75">
      <c r="A353" s="36">
        <v>80121700</v>
      </c>
      <c r="B353" s="39" t="s">
        <v>894</v>
      </c>
      <c r="C353" s="172" t="s">
        <v>882</v>
      </c>
      <c r="D353" s="14" t="s">
        <v>800</v>
      </c>
      <c r="E353" s="14" t="s">
        <v>881</v>
      </c>
      <c r="F353" s="39" t="s">
        <v>272</v>
      </c>
      <c r="G353" s="108">
        <v>57500000</v>
      </c>
      <c r="H353" s="108">
        <v>57500000</v>
      </c>
      <c r="I353" s="167" t="s">
        <v>411</v>
      </c>
      <c r="J353" s="131" t="s">
        <v>410</v>
      </c>
      <c r="K353" s="12" t="s">
        <v>888</v>
      </c>
    </row>
    <row r="354" spans="1:11" ht="75">
      <c r="A354" s="36">
        <v>80121700</v>
      </c>
      <c r="B354" s="39" t="s">
        <v>893</v>
      </c>
      <c r="C354" s="172" t="s">
        <v>882</v>
      </c>
      <c r="D354" s="14" t="s">
        <v>800</v>
      </c>
      <c r="E354" s="14" t="s">
        <v>881</v>
      </c>
      <c r="F354" s="39" t="s">
        <v>272</v>
      </c>
      <c r="G354" s="108">
        <v>57500000</v>
      </c>
      <c r="H354" s="108">
        <v>57500000</v>
      </c>
      <c r="I354" s="167" t="s">
        <v>411</v>
      </c>
      <c r="J354" s="131" t="s">
        <v>410</v>
      </c>
      <c r="K354" s="12" t="s">
        <v>888</v>
      </c>
    </row>
    <row r="355" spans="1:11" ht="75">
      <c r="A355" s="36">
        <v>80121700</v>
      </c>
      <c r="B355" s="39" t="s">
        <v>892</v>
      </c>
      <c r="C355" s="172" t="s">
        <v>882</v>
      </c>
      <c r="D355" s="14" t="s">
        <v>800</v>
      </c>
      <c r="E355" s="14" t="s">
        <v>881</v>
      </c>
      <c r="F355" s="39" t="s">
        <v>272</v>
      </c>
      <c r="G355" s="108">
        <v>57500000</v>
      </c>
      <c r="H355" s="108">
        <v>57500000</v>
      </c>
      <c r="I355" s="167" t="s">
        <v>411</v>
      </c>
      <c r="J355" s="131" t="s">
        <v>410</v>
      </c>
      <c r="K355" s="12" t="s">
        <v>888</v>
      </c>
    </row>
    <row r="356" spans="1:11" ht="75">
      <c r="A356" s="36">
        <v>80121700</v>
      </c>
      <c r="B356" s="39" t="s">
        <v>889</v>
      </c>
      <c r="C356" s="172" t="s">
        <v>882</v>
      </c>
      <c r="D356" s="14" t="s">
        <v>800</v>
      </c>
      <c r="E356" s="14" t="s">
        <v>881</v>
      </c>
      <c r="F356" s="39" t="s">
        <v>272</v>
      </c>
      <c r="G356" s="108">
        <v>57500000</v>
      </c>
      <c r="H356" s="108">
        <v>57500000</v>
      </c>
      <c r="I356" s="167" t="s">
        <v>411</v>
      </c>
      <c r="J356" s="131" t="s">
        <v>410</v>
      </c>
      <c r="K356" s="12" t="s">
        <v>888</v>
      </c>
    </row>
    <row r="357" spans="1:11" ht="75">
      <c r="A357" s="36">
        <v>80121700</v>
      </c>
      <c r="B357" s="39" t="s">
        <v>889</v>
      </c>
      <c r="C357" s="172" t="s">
        <v>882</v>
      </c>
      <c r="D357" s="14" t="s">
        <v>800</v>
      </c>
      <c r="E357" s="14" t="s">
        <v>881</v>
      </c>
      <c r="F357" s="39" t="s">
        <v>272</v>
      </c>
      <c r="G357" s="108">
        <v>57500000</v>
      </c>
      <c r="H357" s="108">
        <v>57500000</v>
      </c>
      <c r="I357" s="167" t="s">
        <v>411</v>
      </c>
      <c r="J357" s="131" t="s">
        <v>410</v>
      </c>
      <c r="K357" s="12" t="s">
        <v>888</v>
      </c>
    </row>
    <row r="358" spans="1:11" ht="75">
      <c r="A358" s="36">
        <v>80121700</v>
      </c>
      <c r="B358" s="39" t="s">
        <v>891</v>
      </c>
      <c r="C358" s="172" t="s">
        <v>882</v>
      </c>
      <c r="D358" s="14" t="s">
        <v>800</v>
      </c>
      <c r="E358" s="14" t="s">
        <v>881</v>
      </c>
      <c r="F358" s="39" t="s">
        <v>272</v>
      </c>
      <c r="G358" s="108">
        <v>57500000</v>
      </c>
      <c r="H358" s="108">
        <v>57500000</v>
      </c>
      <c r="I358" s="167" t="s">
        <v>411</v>
      </c>
      <c r="J358" s="131" t="s">
        <v>410</v>
      </c>
      <c r="K358" s="12" t="s">
        <v>888</v>
      </c>
    </row>
    <row r="359" spans="1:11" ht="75">
      <c r="A359" s="36">
        <v>80121700</v>
      </c>
      <c r="B359" s="39" t="s">
        <v>890</v>
      </c>
      <c r="C359" s="172" t="s">
        <v>882</v>
      </c>
      <c r="D359" s="14" t="s">
        <v>800</v>
      </c>
      <c r="E359" s="14" t="s">
        <v>881</v>
      </c>
      <c r="F359" s="39" t="s">
        <v>272</v>
      </c>
      <c r="G359" s="108">
        <v>80500000</v>
      </c>
      <c r="H359" s="108">
        <v>80500000</v>
      </c>
      <c r="I359" s="167" t="s">
        <v>411</v>
      </c>
      <c r="J359" s="131" t="s">
        <v>410</v>
      </c>
      <c r="K359" s="12" t="s">
        <v>888</v>
      </c>
    </row>
    <row r="360" spans="1:11" ht="75">
      <c r="A360" s="36">
        <v>80121700</v>
      </c>
      <c r="B360" s="39" t="s">
        <v>889</v>
      </c>
      <c r="C360" s="172" t="s">
        <v>882</v>
      </c>
      <c r="D360" s="14" t="s">
        <v>800</v>
      </c>
      <c r="E360" s="14" t="s">
        <v>881</v>
      </c>
      <c r="F360" s="39" t="s">
        <v>272</v>
      </c>
      <c r="G360" s="108">
        <v>60950000</v>
      </c>
      <c r="H360" s="108">
        <v>60950000</v>
      </c>
      <c r="I360" s="167" t="s">
        <v>411</v>
      </c>
      <c r="J360" s="131" t="s">
        <v>410</v>
      </c>
      <c r="K360" s="12" t="s">
        <v>888</v>
      </c>
    </row>
    <row r="361" spans="1:11" ht="75">
      <c r="A361" s="36">
        <v>80121700</v>
      </c>
      <c r="B361" s="39" t="s">
        <v>889</v>
      </c>
      <c r="C361" s="172" t="s">
        <v>882</v>
      </c>
      <c r="D361" s="14" t="s">
        <v>800</v>
      </c>
      <c r="E361" s="14" t="s">
        <v>881</v>
      </c>
      <c r="F361" s="39" t="s">
        <v>272</v>
      </c>
      <c r="G361" s="108">
        <v>60950000</v>
      </c>
      <c r="H361" s="108">
        <v>60950000</v>
      </c>
      <c r="I361" s="167" t="s">
        <v>411</v>
      </c>
      <c r="J361" s="131" t="s">
        <v>410</v>
      </c>
      <c r="K361" s="12" t="s">
        <v>888</v>
      </c>
    </row>
    <row r="362" spans="1:11" ht="60">
      <c r="A362" s="36">
        <v>80121700</v>
      </c>
      <c r="B362" s="39" t="s">
        <v>887</v>
      </c>
      <c r="C362" s="172" t="s">
        <v>882</v>
      </c>
      <c r="D362" s="14" t="s">
        <v>800</v>
      </c>
      <c r="E362" s="14" t="s">
        <v>881</v>
      </c>
      <c r="F362" s="39" t="s">
        <v>272</v>
      </c>
      <c r="G362" s="108">
        <v>51750000</v>
      </c>
      <c r="H362" s="108">
        <v>51750000</v>
      </c>
      <c r="I362" s="167" t="s">
        <v>411</v>
      </c>
      <c r="J362" s="131" t="s">
        <v>410</v>
      </c>
      <c r="K362" s="12" t="s">
        <v>884</v>
      </c>
    </row>
    <row r="363" spans="1:11" ht="60">
      <c r="A363" s="36">
        <v>80121700</v>
      </c>
      <c r="B363" s="39" t="s">
        <v>886</v>
      </c>
      <c r="C363" s="172" t="s">
        <v>882</v>
      </c>
      <c r="D363" s="14" t="s">
        <v>800</v>
      </c>
      <c r="E363" s="14" t="s">
        <v>881</v>
      </c>
      <c r="F363" s="39" t="s">
        <v>272</v>
      </c>
      <c r="G363" s="108">
        <v>51750000</v>
      </c>
      <c r="H363" s="108">
        <v>51750000</v>
      </c>
      <c r="I363" s="167" t="s">
        <v>411</v>
      </c>
      <c r="J363" s="131" t="s">
        <v>410</v>
      </c>
      <c r="K363" s="12" t="s">
        <v>884</v>
      </c>
    </row>
    <row r="364" spans="1:11" ht="60">
      <c r="A364" s="36">
        <v>80121700</v>
      </c>
      <c r="B364" s="39" t="s">
        <v>886</v>
      </c>
      <c r="C364" s="172" t="s">
        <v>882</v>
      </c>
      <c r="D364" s="14" t="s">
        <v>800</v>
      </c>
      <c r="E364" s="14" t="s">
        <v>881</v>
      </c>
      <c r="F364" s="39" t="s">
        <v>272</v>
      </c>
      <c r="G364" s="108">
        <v>51750000</v>
      </c>
      <c r="H364" s="108">
        <v>51750000</v>
      </c>
      <c r="I364" s="167" t="s">
        <v>411</v>
      </c>
      <c r="J364" s="131" t="s">
        <v>410</v>
      </c>
      <c r="K364" s="12" t="s">
        <v>884</v>
      </c>
    </row>
    <row r="365" spans="1:11" ht="60">
      <c r="A365" s="36">
        <v>80121700</v>
      </c>
      <c r="B365" s="39" t="s">
        <v>886</v>
      </c>
      <c r="C365" s="172" t="s">
        <v>882</v>
      </c>
      <c r="D365" s="14" t="s">
        <v>800</v>
      </c>
      <c r="E365" s="14" t="s">
        <v>881</v>
      </c>
      <c r="F365" s="39" t="s">
        <v>272</v>
      </c>
      <c r="G365" s="108">
        <v>51750000</v>
      </c>
      <c r="H365" s="108">
        <v>51750000</v>
      </c>
      <c r="I365" s="167" t="s">
        <v>411</v>
      </c>
      <c r="J365" s="131" t="s">
        <v>410</v>
      </c>
      <c r="K365" s="12" t="s">
        <v>884</v>
      </c>
    </row>
    <row r="366" spans="1:11" ht="60">
      <c r="A366" s="36">
        <v>811115</v>
      </c>
      <c r="B366" s="39" t="s">
        <v>885</v>
      </c>
      <c r="C366" s="172" t="s">
        <v>882</v>
      </c>
      <c r="D366" s="14" t="s">
        <v>800</v>
      </c>
      <c r="E366" s="14" t="s">
        <v>881</v>
      </c>
      <c r="F366" s="14" t="s">
        <v>272</v>
      </c>
      <c r="G366" s="107">
        <v>28750000</v>
      </c>
      <c r="H366" s="107">
        <v>28750000</v>
      </c>
      <c r="I366" s="167" t="s">
        <v>411</v>
      </c>
      <c r="J366" s="131" t="s">
        <v>410</v>
      </c>
      <c r="K366" s="12" t="s">
        <v>884</v>
      </c>
    </row>
    <row r="367" spans="1:11" ht="90">
      <c r="A367" s="36">
        <v>82111800</v>
      </c>
      <c r="B367" s="39" t="s">
        <v>883</v>
      </c>
      <c r="C367" s="173" t="s">
        <v>882</v>
      </c>
      <c r="D367" s="14" t="s">
        <v>800</v>
      </c>
      <c r="E367" s="39" t="s">
        <v>881</v>
      </c>
      <c r="F367" s="39" t="s">
        <v>272</v>
      </c>
      <c r="G367" s="108">
        <v>6000000</v>
      </c>
      <c r="H367" s="108">
        <v>6000000</v>
      </c>
      <c r="I367" s="167" t="s">
        <v>411</v>
      </c>
      <c r="J367" s="131" t="s">
        <v>410</v>
      </c>
      <c r="K367" s="12" t="s">
        <v>880</v>
      </c>
    </row>
    <row r="368" spans="1:11" ht="90">
      <c r="A368" s="36">
        <v>82111800</v>
      </c>
      <c r="B368" s="39" t="s">
        <v>883</v>
      </c>
      <c r="C368" s="173" t="s">
        <v>882</v>
      </c>
      <c r="D368" s="14" t="s">
        <v>800</v>
      </c>
      <c r="E368" s="39" t="s">
        <v>881</v>
      </c>
      <c r="F368" s="39" t="s">
        <v>272</v>
      </c>
      <c r="G368" s="108">
        <v>20000000</v>
      </c>
      <c r="H368" s="108">
        <v>20000000</v>
      </c>
      <c r="I368" s="167" t="s">
        <v>411</v>
      </c>
      <c r="J368" s="131" t="s">
        <v>410</v>
      </c>
      <c r="K368" s="12" t="s">
        <v>880</v>
      </c>
    </row>
    <row r="369" spans="1:11" ht="120">
      <c r="A369" s="74">
        <v>81112002</v>
      </c>
      <c r="B369" s="1" t="s">
        <v>879</v>
      </c>
      <c r="C369" s="75">
        <v>41640</v>
      </c>
      <c r="D369" s="14" t="s">
        <v>800</v>
      </c>
      <c r="E369" s="1" t="s">
        <v>824</v>
      </c>
      <c r="F369" s="16" t="s">
        <v>823</v>
      </c>
      <c r="G369" s="37">
        <v>64400000</v>
      </c>
      <c r="H369" s="37">
        <v>64400000</v>
      </c>
      <c r="I369" s="167" t="s">
        <v>411</v>
      </c>
      <c r="J369" s="131" t="s">
        <v>410</v>
      </c>
      <c r="K369" s="3" t="s">
        <v>822</v>
      </c>
    </row>
    <row r="370" spans="1:11" ht="120">
      <c r="A370" s="74">
        <v>81112002</v>
      </c>
      <c r="B370" s="1" t="s">
        <v>879</v>
      </c>
      <c r="C370" s="75">
        <v>41640</v>
      </c>
      <c r="D370" s="14" t="s">
        <v>800</v>
      </c>
      <c r="E370" s="1" t="s">
        <v>824</v>
      </c>
      <c r="F370" s="15" t="s">
        <v>823</v>
      </c>
      <c r="G370" s="37">
        <v>64400000</v>
      </c>
      <c r="H370" s="37">
        <v>64400000</v>
      </c>
      <c r="I370" s="167" t="s">
        <v>411</v>
      </c>
      <c r="J370" s="131" t="s">
        <v>410</v>
      </c>
      <c r="K370" s="3" t="s">
        <v>822</v>
      </c>
    </row>
    <row r="371" spans="1:11" ht="120">
      <c r="A371" s="74">
        <v>81112002</v>
      </c>
      <c r="B371" s="1" t="s">
        <v>878</v>
      </c>
      <c r="C371" s="75">
        <v>41640</v>
      </c>
      <c r="D371" s="14" t="s">
        <v>800</v>
      </c>
      <c r="E371" s="1" t="s">
        <v>824</v>
      </c>
      <c r="F371" s="15" t="s">
        <v>823</v>
      </c>
      <c r="G371" s="20">
        <v>34500000</v>
      </c>
      <c r="H371" s="20">
        <v>34500000</v>
      </c>
      <c r="I371" s="167" t="s">
        <v>411</v>
      </c>
      <c r="J371" s="131" t="s">
        <v>410</v>
      </c>
      <c r="K371" s="3" t="s">
        <v>822</v>
      </c>
    </row>
    <row r="372" spans="1:11" ht="60" customHeight="1">
      <c r="A372" s="74">
        <v>81112002</v>
      </c>
      <c r="B372" s="1" t="s">
        <v>877</v>
      </c>
      <c r="C372" s="75">
        <v>41640</v>
      </c>
      <c r="D372" s="14" t="s">
        <v>800</v>
      </c>
      <c r="E372" s="1" t="s">
        <v>824</v>
      </c>
      <c r="F372" s="15" t="s">
        <v>823</v>
      </c>
      <c r="G372" s="20">
        <v>51750000</v>
      </c>
      <c r="H372" s="20">
        <v>51750000</v>
      </c>
      <c r="I372" s="167" t="s">
        <v>411</v>
      </c>
      <c r="J372" s="131" t="s">
        <v>410</v>
      </c>
      <c r="K372" s="3" t="s">
        <v>822</v>
      </c>
    </row>
    <row r="373" spans="1:11" ht="105">
      <c r="A373" s="74">
        <v>81112002</v>
      </c>
      <c r="B373" s="1" t="s">
        <v>876</v>
      </c>
      <c r="C373" s="75">
        <v>41640</v>
      </c>
      <c r="D373" s="14" t="s">
        <v>800</v>
      </c>
      <c r="E373" s="1" t="s">
        <v>824</v>
      </c>
      <c r="F373" s="15" t="s">
        <v>823</v>
      </c>
      <c r="G373" s="76">
        <v>81572961.5</v>
      </c>
      <c r="H373" s="76">
        <v>81572961.5</v>
      </c>
      <c r="I373" s="167" t="s">
        <v>411</v>
      </c>
      <c r="J373" s="131" t="s">
        <v>410</v>
      </c>
      <c r="K373" s="77" t="s">
        <v>822</v>
      </c>
    </row>
    <row r="374" spans="1:11" ht="75" customHeight="1">
      <c r="A374" s="74">
        <v>81112002</v>
      </c>
      <c r="B374" s="1" t="s">
        <v>875</v>
      </c>
      <c r="C374" s="75">
        <v>41640</v>
      </c>
      <c r="D374" s="14" t="s">
        <v>800</v>
      </c>
      <c r="E374" s="1" t="s">
        <v>824</v>
      </c>
      <c r="F374" s="15" t="s">
        <v>823</v>
      </c>
      <c r="G374" s="76">
        <v>31568405.625</v>
      </c>
      <c r="H374" s="76">
        <v>31568405.625</v>
      </c>
      <c r="I374" s="167" t="s">
        <v>411</v>
      </c>
      <c r="J374" s="131" t="s">
        <v>410</v>
      </c>
      <c r="K374" s="77" t="s">
        <v>822</v>
      </c>
    </row>
    <row r="375" spans="1:11" ht="60" customHeight="1">
      <c r="A375" s="52">
        <v>81112002</v>
      </c>
      <c r="B375" s="1" t="s">
        <v>874</v>
      </c>
      <c r="C375" s="78">
        <v>41640</v>
      </c>
      <c r="D375" s="14" t="s">
        <v>800</v>
      </c>
      <c r="E375" s="14" t="s">
        <v>824</v>
      </c>
      <c r="F375" s="15" t="s">
        <v>823</v>
      </c>
      <c r="G375" s="76">
        <v>81572961.5</v>
      </c>
      <c r="H375" s="76">
        <v>81572961.5</v>
      </c>
      <c r="I375" s="167" t="s">
        <v>411</v>
      </c>
      <c r="J375" s="131" t="s">
        <v>410</v>
      </c>
      <c r="K375" s="12" t="s">
        <v>822</v>
      </c>
    </row>
    <row r="376" spans="1:11" ht="75" customHeight="1">
      <c r="A376" s="52">
        <v>81112002</v>
      </c>
      <c r="B376" s="1" t="s">
        <v>873</v>
      </c>
      <c r="C376" s="78">
        <v>41640</v>
      </c>
      <c r="D376" s="14" t="s">
        <v>800</v>
      </c>
      <c r="E376" s="14" t="s">
        <v>824</v>
      </c>
      <c r="F376" s="15" t="s">
        <v>823</v>
      </c>
      <c r="G376" s="76">
        <v>72806500</v>
      </c>
      <c r="H376" s="76">
        <v>72806500</v>
      </c>
      <c r="I376" s="167" t="s">
        <v>411</v>
      </c>
      <c r="J376" s="131" t="s">
        <v>410</v>
      </c>
      <c r="K376" s="12" t="s">
        <v>822</v>
      </c>
    </row>
    <row r="377" spans="1:11" ht="60" customHeight="1">
      <c r="A377" s="52">
        <v>801016001</v>
      </c>
      <c r="B377" s="14" t="s">
        <v>872</v>
      </c>
      <c r="C377" s="78">
        <v>41640</v>
      </c>
      <c r="D377" s="14" t="s">
        <v>800</v>
      </c>
      <c r="E377" s="14" t="s">
        <v>824</v>
      </c>
      <c r="F377" s="15" t="s">
        <v>823</v>
      </c>
      <c r="G377" s="79">
        <v>31448475</v>
      </c>
      <c r="H377" s="79">
        <v>31448475</v>
      </c>
      <c r="I377" s="167" t="s">
        <v>411</v>
      </c>
      <c r="J377" s="131" t="s">
        <v>410</v>
      </c>
      <c r="K377" s="12" t="s">
        <v>822</v>
      </c>
    </row>
    <row r="378" spans="1:11" ht="60" customHeight="1">
      <c r="A378" s="52">
        <v>801016004</v>
      </c>
      <c r="B378" s="2" t="s">
        <v>871</v>
      </c>
      <c r="C378" s="78">
        <v>41640</v>
      </c>
      <c r="D378" s="14" t="s">
        <v>800</v>
      </c>
      <c r="E378" s="14" t="s">
        <v>824</v>
      </c>
      <c r="F378" s="15" t="s">
        <v>823</v>
      </c>
      <c r="G378" s="80">
        <f>6330602*11.5</f>
        <v>72801923</v>
      </c>
      <c r="H378" s="80">
        <f>6330602*11.5</f>
        <v>72801923</v>
      </c>
      <c r="I378" s="167" t="s">
        <v>411</v>
      </c>
      <c r="J378" s="131" t="s">
        <v>410</v>
      </c>
      <c r="K378" s="12" t="s">
        <v>822</v>
      </c>
    </row>
    <row r="379" spans="1:11" ht="45" customHeight="1">
      <c r="A379" s="52">
        <v>811315004</v>
      </c>
      <c r="B379" s="2" t="s">
        <v>870</v>
      </c>
      <c r="C379" s="78">
        <v>41640</v>
      </c>
      <c r="D379" s="14" t="s">
        <v>1398</v>
      </c>
      <c r="E379" s="14" t="s">
        <v>824</v>
      </c>
      <c r="F379" s="15" t="s">
        <v>823</v>
      </c>
      <c r="G379" s="79">
        <v>54075000</v>
      </c>
      <c r="H379" s="79">
        <v>54075000</v>
      </c>
      <c r="I379" s="167" t="s">
        <v>411</v>
      </c>
      <c r="J379" s="131" t="s">
        <v>410</v>
      </c>
      <c r="K379" s="12" t="s">
        <v>822</v>
      </c>
    </row>
    <row r="380" spans="1:11" ht="60" customHeight="1">
      <c r="A380" s="52">
        <v>811315002</v>
      </c>
      <c r="B380" s="2" t="s">
        <v>869</v>
      </c>
      <c r="C380" s="78">
        <v>41640</v>
      </c>
      <c r="D380" s="1">
        <v>165</v>
      </c>
      <c r="E380" s="14" t="s">
        <v>824</v>
      </c>
      <c r="F380" s="15" t="s">
        <v>823</v>
      </c>
      <c r="G380" s="81">
        <v>44763550</v>
      </c>
      <c r="H380" s="81">
        <v>44763550</v>
      </c>
      <c r="I380" s="167" t="s">
        <v>411</v>
      </c>
      <c r="J380" s="131" t="s">
        <v>410</v>
      </c>
      <c r="K380" s="12" t="s">
        <v>822</v>
      </c>
    </row>
    <row r="381" spans="1:11" ht="240" customHeight="1">
      <c r="A381" s="189">
        <v>71151317</v>
      </c>
      <c r="B381" s="191" t="s">
        <v>868</v>
      </c>
      <c r="C381" s="193">
        <v>41730</v>
      </c>
      <c r="D381" s="195" t="s">
        <v>1404</v>
      </c>
      <c r="E381" s="195" t="s">
        <v>867</v>
      </c>
      <c r="F381" s="39" t="s">
        <v>866</v>
      </c>
      <c r="G381" s="79">
        <v>1200000000</v>
      </c>
      <c r="H381" s="79">
        <v>1200000000</v>
      </c>
      <c r="I381" s="167" t="s">
        <v>411</v>
      </c>
      <c r="J381" s="131" t="s">
        <v>410</v>
      </c>
      <c r="K381" s="69" t="s">
        <v>861</v>
      </c>
    </row>
    <row r="382" spans="1:11" ht="45" customHeight="1">
      <c r="A382" s="190"/>
      <c r="B382" s="192"/>
      <c r="C382" s="194"/>
      <c r="D382" s="196"/>
      <c r="E382" s="196"/>
      <c r="F382" s="16" t="s">
        <v>823</v>
      </c>
      <c r="G382" s="79">
        <v>800000000</v>
      </c>
      <c r="H382" s="79">
        <v>800000000</v>
      </c>
      <c r="I382" s="167" t="s">
        <v>411</v>
      </c>
      <c r="J382" s="131" t="s">
        <v>410</v>
      </c>
      <c r="K382" s="69" t="s">
        <v>861</v>
      </c>
    </row>
    <row r="383" spans="1:11" ht="45" customHeight="1">
      <c r="A383" s="52">
        <v>80101602</v>
      </c>
      <c r="B383" s="2" t="s">
        <v>865</v>
      </c>
      <c r="C383" s="78" t="s">
        <v>825</v>
      </c>
      <c r="D383" s="14" t="s">
        <v>1407</v>
      </c>
      <c r="E383" s="14" t="s">
        <v>863</v>
      </c>
      <c r="F383" s="14" t="s">
        <v>862</v>
      </c>
      <c r="G383" s="79">
        <v>1135356671</v>
      </c>
      <c r="H383" s="79">
        <v>1135356671</v>
      </c>
      <c r="I383" s="167" t="s">
        <v>411</v>
      </c>
      <c r="J383" s="131" t="s">
        <v>410</v>
      </c>
      <c r="K383" s="12" t="s">
        <v>861</v>
      </c>
    </row>
    <row r="384" spans="1:11" ht="45" customHeight="1">
      <c r="A384" s="52">
        <v>80101602</v>
      </c>
      <c r="B384" s="2" t="s">
        <v>864</v>
      </c>
      <c r="C384" s="78">
        <v>41730</v>
      </c>
      <c r="D384" s="14" t="s">
        <v>1407</v>
      </c>
      <c r="E384" s="14" t="s">
        <v>863</v>
      </c>
      <c r="F384" s="14" t="s">
        <v>862</v>
      </c>
      <c r="G384" s="79">
        <v>463655036</v>
      </c>
      <c r="H384" s="79">
        <v>463655036</v>
      </c>
      <c r="I384" s="167" t="s">
        <v>411</v>
      </c>
      <c r="J384" s="131" t="s">
        <v>410</v>
      </c>
      <c r="K384" s="12" t="s">
        <v>861</v>
      </c>
    </row>
    <row r="385" spans="1:11" ht="90">
      <c r="A385" s="52">
        <v>80101603</v>
      </c>
      <c r="B385" s="1" t="s">
        <v>860</v>
      </c>
      <c r="C385" s="78">
        <v>370358</v>
      </c>
      <c r="D385" s="1" t="s">
        <v>1396</v>
      </c>
      <c r="E385" s="14" t="s">
        <v>824</v>
      </c>
      <c r="F385" s="15" t="s">
        <v>823</v>
      </c>
      <c r="G385" s="79">
        <v>66700000</v>
      </c>
      <c r="H385" s="79">
        <v>66700000</v>
      </c>
      <c r="I385" s="167" t="s">
        <v>411</v>
      </c>
      <c r="J385" s="131" t="s">
        <v>410</v>
      </c>
      <c r="K385" s="12" t="s">
        <v>822</v>
      </c>
    </row>
    <row r="386" spans="1:11" ht="105">
      <c r="A386" s="52">
        <v>80101603</v>
      </c>
      <c r="B386" s="1" t="s">
        <v>859</v>
      </c>
      <c r="C386" s="78">
        <v>370358</v>
      </c>
      <c r="D386" s="1" t="s">
        <v>1396</v>
      </c>
      <c r="E386" s="14" t="s">
        <v>824</v>
      </c>
      <c r="F386" s="15" t="s">
        <v>823</v>
      </c>
      <c r="G386" s="79">
        <v>65031419</v>
      </c>
      <c r="H386" s="79">
        <v>65031419</v>
      </c>
      <c r="I386" s="167" t="s">
        <v>411</v>
      </c>
      <c r="J386" s="131" t="s">
        <v>410</v>
      </c>
      <c r="K386" s="12" t="s">
        <v>822</v>
      </c>
    </row>
    <row r="387" spans="1:11" ht="105">
      <c r="A387" s="52">
        <v>80101603</v>
      </c>
      <c r="B387" s="1" t="s">
        <v>858</v>
      </c>
      <c r="C387" s="78">
        <v>370358</v>
      </c>
      <c r="D387" s="1" t="s">
        <v>1396</v>
      </c>
      <c r="E387" s="14" t="s">
        <v>824</v>
      </c>
      <c r="F387" s="15" t="s">
        <v>823</v>
      </c>
      <c r="G387" s="82">
        <v>66700000</v>
      </c>
      <c r="H387" s="82">
        <v>66700000</v>
      </c>
      <c r="I387" s="167" t="s">
        <v>411</v>
      </c>
      <c r="J387" s="131" t="s">
        <v>410</v>
      </c>
      <c r="K387" s="12" t="s">
        <v>822</v>
      </c>
    </row>
    <row r="388" spans="1:11" ht="105">
      <c r="A388" s="52">
        <v>80101603</v>
      </c>
      <c r="B388" s="1" t="s">
        <v>857</v>
      </c>
      <c r="C388" s="66">
        <v>41640</v>
      </c>
      <c r="D388" s="1" t="s">
        <v>1396</v>
      </c>
      <c r="E388" s="39" t="s">
        <v>824</v>
      </c>
      <c r="F388" s="15" t="s">
        <v>823</v>
      </c>
      <c r="G388" s="80">
        <f>6330602*11.5</f>
        <v>72801923</v>
      </c>
      <c r="H388" s="80">
        <f>6330602*11.5</f>
        <v>72801923</v>
      </c>
      <c r="I388" s="167" t="s">
        <v>411</v>
      </c>
      <c r="J388" s="131" t="s">
        <v>410</v>
      </c>
      <c r="K388" s="69" t="s">
        <v>822</v>
      </c>
    </row>
    <row r="389" spans="1:11" ht="90">
      <c r="A389" s="52">
        <v>801116000</v>
      </c>
      <c r="B389" s="1" t="s">
        <v>856</v>
      </c>
      <c r="C389" s="66">
        <v>41640</v>
      </c>
      <c r="D389" s="1" t="s">
        <v>1396</v>
      </c>
      <c r="E389" s="39" t="s">
        <v>824</v>
      </c>
      <c r="F389" s="15" t="s">
        <v>823</v>
      </c>
      <c r="G389" s="79">
        <v>65031419</v>
      </c>
      <c r="H389" s="79">
        <v>65031419</v>
      </c>
      <c r="I389" s="167" t="s">
        <v>411</v>
      </c>
      <c r="J389" s="131" t="s">
        <v>410</v>
      </c>
      <c r="K389" s="69" t="s">
        <v>822</v>
      </c>
    </row>
    <row r="390" spans="1:11" ht="105">
      <c r="A390" s="52">
        <v>80101603</v>
      </c>
      <c r="B390" s="1" t="s">
        <v>855</v>
      </c>
      <c r="C390" s="66">
        <v>41640</v>
      </c>
      <c r="D390" s="1" t="s">
        <v>1396</v>
      </c>
      <c r="E390" s="39" t="s">
        <v>824</v>
      </c>
      <c r="F390" s="15" t="s">
        <v>823</v>
      </c>
      <c r="G390" s="82">
        <v>44075245</v>
      </c>
      <c r="H390" s="82">
        <f>+G390</f>
        <v>44075245</v>
      </c>
      <c r="I390" s="167" t="s">
        <v>411</v>
      </c>
      <c r="J390" s="131" t="s">
        <v>410</v>
      </c>
      <c r="K390" s="69" t="s">
        <v>822</v>
      </c>
    </row>
    <row r="391" spans="1:11" ht="75" customHeight="1">
      <c r="A391" s="52">
        <v>80101603</v>
      </c>
      <c r="B391" s="1" t="s">
        <v>854</v>
      </c>
      <c r="C391" s="66">
        <v>41640</v>
      </c>
      <c r="D391" s="1" t="s">
        <v>1396</v>
      </c>
      <c r="E391" s="39" t="s">
        <v>824</v>
      </c>
      <c r="F391" s="15" t="s">
        <v>823</v>
      </c>
      <c r="G391" s="82">
        <v>37882679</v>
      </c>
      <c r="H391" s="82">
        <f>+G391</f>
        <v>37882679</v>
      </c>
      <c r="I391" s="167" t="s">
        <v>411</v>
      </c>
      <c r="J391" s="131" t="s">
        <v>410</v>
      </c>
      <c r="K391" s="69" t="s">
        <v>822</v>
      </c>
    </row>
    <row r="392" spans="1:11" ht="90">
      <c r="A392" s="36">
        <v>80101603</v>
      </c>
      <c r="B392" s="1" t="s">
        <v>853</v>
      </c>
      <c r="C392" s="66">
        <v>41640</v>
      </c>
      <c r="D392" s="1" t="s">
        <v>1396</v>
      </c>
      <c r="E392" s="39" t="s">
        <v>824</v>
      </c>
      <c r="F392" s="15" t="s">
        <v>823</v>
      </c>
      <c r="G392" s="82">
        <v>24961916</v>
      </c>
      <c r="H392" s="82">
        <f>+G392</f>
        <v>24961916</v>
      </c>
      <c r="I392" s="167" t="s">
        <v>411</v>
      </c>
      <c r="J392" s="131" t="s">
        <v>410</v>
      </c>
      <c r="K392" s="69" t="s">
        <v>822</v>
      </c>
    </row>
    <row r="393" spans="1:11" ht="75" customHeight="1">
      <c r="A393" s="2">
        <v>80101603</v>
      </c>
      <c r="B393" s="2" t="s">
        <v>852</v>
      </c>
      <c r="C393" s="66">
        <v>41640</v>
      </c>
      <c r="D393" s="1" t="s">
        <v>1396</v>
      </c>
      <c r="E393" s="39" t="s">
        <v>824</v>
      </c>
      <c r="F393" s="15" t="s">
        <v>823</v>
      </c>
      <c r="G393" s="82">
        <v>65031419</v>
      </c>
      <c r="H393" s="82">
        <v>65031419</v>
      </c>
      <c r="I393" s="167" t="s">
        <v>411</v>
      </c>
      <c r="J393" s="131" t="s">
        <v>410</v>
      </c>
      <c r="K393" s="69" t="s">
        <v>822</v>
      </c>
    </row>
    <row r="394" spans="1:11" ht="75" customHeight="1">
      <c r="A394" s="2">
        <v>93151502</v>
      </c>
      <c r="B394" s="83" t="s">
        <v>851</v>
      </c>
      <c r="C394" s="66">
        <v>41640</v>
      </c>
      <c r="D394" s="1" t="s">
        <v>1396</v>
      </c>
      <c r="E394" s="39" t="s">
        <v>850</v>
      </c>
      <c r="F394" s="14" t="s">
        <v>849</v>
      </c>
      <c r="G394" s="82">
        <v>450000000</v>
      </c>
      <c r="H394" s="82">
        <v>450000000</v>
      </c>
      <c r="I394" s="167" t="s">
        <v>411</v>
      </c>
      <c r="J394" s="131" t="s">
        <v>410</v>
      </c>
      <c r="K394" s="69" t="s">
        <v>848</v>
      </c>
    </row>
    <row r="395" spans="1:11" ht="45" customHeight="1">
      <c r="A395" s="36">
        <v>80101505</v>
      </c>
      <c r="B395" s="1" t="s">
        <v>847</v>
      </c>
      <c r="C395" s="66">
        <v>41640</v>
      </c>
      <c r="D395" s="39" t="s">
        <v>1408</v>
      </c>
      <c r="E395" s="39" t="s">
        <v>824</v>
      </c>
      <c r="F395" s="15" t="s">
        <v>823</v>
      </c>
      <c r="G395" s="82">
        <v>53866667</v>
      </c>
      <c r="H395" s="82">
        <f>+G395</f>
        <v>53866667</v>
      </c>
      <c r="I395" s="167" t="s">
        <v>411</v>
      </c>
      <c r="J395" s="131" t="s">
        <v>410</v>
      </c>
      <c r="K395" s="69" t="s">
        <v>822</v>
      </c>
    </row>
    <row r="396" spans="1:11" ht="45" customHeight="1">
      <c r="A396" s="36">
        <v>811315002</v>
      </c>
      <c r="B396" s="1" t="s">
        <v>846</v>
      </c>
      <c r="C396" s="66">
        <v>41640</v>
      </c>
      <c r="D396" s="39" t="s">
        <v>1408</v>
      </c>
      <c r="E396" s="39" t="s">
        <v>824</v>
      </c>
      <c r="F396" s="15" t="s">
        <v>823</v>
      </c>
      <c r="G396" s="82">
        <v>70296000</v>
      </c>
      <c r="H396" s="82">
        <v>70296000</v>
      </c>
      <c r="I396" s="167" t="s">
        <v>411</v>
      </c>
      <c r="J396" s="131" t="s">
        <v>410</v>
      </c>
      <c r="K396" s="69" t="s">
        <v>822</v>
      </c>
    </row>
    <row r="397" spans="1:11" ht="45" customHeight="1">
      <c r="A397" s="36">
        <v>80120000</v>
      </c>
      <c r="B397" s="1" t="s">
        <v>845</v>
      </c>
      <c r="C397" s="66">
        <v>41640</v>
      </c>
      <c r="D397" s="1" t="s">
        <v>1409</v>
      </c>
      <c r="E397" s="39" t="s">
        <v>824</v>
      </c>
      <c r="F397" s="15" t="s">
        <v>823</v>
      </c>
      <c r="G397" s="82">
        <v>51750000</v>
      </c>
      <c r="H397" s="82">
        <f>+G397</f>
        <v>51750000</v>
      </c>
      <c r="I397" s="167" t="s">
        <v>411</v>
      </c>
      <c r="J397" s="131" t="s">
        <v>410</v>
      </c>
      <c r="K397" s="69" t="s">
        <v>822</v>
      </c>
    </row>
    <row r="398" spans="1:11" ht="60" customHeight="1">
      <c r="A398" s="36">
        <v>80120000</v>
      </c>
      <c r="B398" s="1" t="s">
        <v>844</v>
      </c>
      <c r="C398" s="66">
        <v>41640</v>
      </c>
      <c r="D398" s="39" t="s">
        <v>1409</v>
      </c>
      <c r="E398" s="39" t="s">
        <v>824</v>
      </c>
      <c r="F398" s="15" t="s">
        <v>823</v>
      </c>
      <c r="G398" s="82">
        <v>65032500</v>
      </c>
      <c r="H398" s="82">
        <f>+G398</f>
        <v>65032500</v>
      </c>
      <c r="I398" s="167" t="s">
        <v>411</v>
      </c>
      <c r="J398" s="131" t="s">
        <v>410</v>
      </c>
      <c r="K398" s="69" t="s">
        <v>822</v>
      </c>
    </row>
    <row r="399" spans="1:11" ht="45" customHeight="1">
      <c r="A399" s="74">
        <v>81112002</v>
      </c>
      <c r="B399" s="1" t="s">
        <v>843</v>
      </c>
      <c r="C399" s="66">
        <v>41640</v>
      </c>
      <c r="D399" s="39" t="s">
        <v>1396</v>
      </c>
      <c r="E399" s="39" t="s">
        <v>824</v>
      </c>
      <c r="F399" s="15" t="s">
        <v>823</v>
      </c>
      <c r="G399" s="38">
        <v>45080885</v>
      </c>
      <c r="H399" s="82">
        <f>+G399</f>
        <v>45080885</v>
      </c>
      <c r="I399" s="167" t="s">
        <v>411</v>
      </c>
      <c r="J399" s="131" t="s">
        <v>410</v>
      </c>
      <c r="K399" s="69" t="s">
        <v>822</v>
      </c>
    </row>
    <row r="400" spans="1:11" ht="75" customHeight="1">
      <c r="A400" s="36">
        <v>80161501</v>
      </c>
      <c r="B400" s="84" t="s">
        <v>842</v>
      </c>
      <c r="C400" s="66">
        <v>41640</v>
      </c>
      <c r="D400" s="39" t="s">
        <v>1396</v>
      </c>
      <c r="E400" s="39" t="s">
        <v>824</v>
      </c>
      <c r="F400" s="15" t="s">
        <v>823</v>
      </c>
      <c r="G400" s="82">
        <v>27600000</v>
      </c>
      <c r="H400" s="82">
        <f>+G400</f>
        <v>27600000</v>
      </c>
      <c r="I400" s="167" t="s">
        <v>411</v>
      </c>
      <c r="J400" s="131" t="s">
        <v>410</v>
      </c>
      <c r="K400" s="69" t="s">
        <v>822</v>
      </c>
    </row>
    <row r="401" spans="1:11" ht="45" customHeight="1">
      <c r="A401" s="36">
        <v>81141605</v>
      </c>
      <c r="B401" s="1" t="s">
        <v>841</v>
      </c>
      <c r="C401" s="66">
        <v>41640</v>
      </c>
      <c r="D401" s="39">
        <v>202</v>
      </c>
      <c r="E401" s="39" t="s">
        <v>824</v>
      </c>
      <c r="F401" s="15" t="s">
        <v>823</v>
      </c>
      <c r="G401" s="38">
        <v>39053332</v>
      </c>
      <c r="H401" s="38">
        <v>39053332</v>
      </c>
      <c r="I401" s="167" t="s">
        <v>411</v>
      </c>
      <c r="J401" s="131" t="s">
        <v>410</v>
      </c>
      <c r="K401" s="69" t="s">
        <v>822</v>
      </c>
    </row>
    <row r="402" spans="1:11" ht="60" customHeight="1">
      <c r="A402" s="36">
        <v>81120000</v>
      </c>
      <c r="B402" s="1" t="s">
        <v>1534</v>
      </c>
      <c r="C402" s="66">
        <v>41640</v>
      </c>
      <c r="D402" s="39">
        <v>225</v>
      </c>
      <c r="E402" s="39" t="s">
        <v>1535</v>
      </c>
      <c r="F402" s="15" t="s">
        <v>1536</v>
      </c>
      <c r="G402" s="38">
        <v>84975000</v>
      </c>
      <c r="H402" s="38">
        <v>84975000</v>
      </c>
      <c r="I402" s="167" t="s">
        <v>411</v>
      </c>
      <c r="J402" s="131" t="s">
        <v>410</v>
      </c>
      <c r="K402" s="69" t="s">
        <v>1537</v>
      </c>
    </row>
    <row r="403" spans="1:11" ht="60" customHeight="1">
      <c r="A403" s="36">
        <v>80101604</v>
      </c>
      <c r="B403" s="1" t="s">
        <v>1540</v>
      </c>
      <c r="C403" s="66">
        <v>41640</v>
      </c>
      <c r="D403" s="39">
        <v>345</v>
      </c>
      <c r="E403" s="39" t="s">
        <v>1535</v>
      </c>
      <c r="F403" s="15" t="s">
        <v>1538</v>
      </c>
      <c r="G403" s="38">
        <v>85177395</v>
      </c>
      <c r="H403" s="38">
        <v>85177395</v>
      </c>
      <c r="I403" s="167" t="s">
        <v>411</v>
      </c>
      <c r="J403" s="131" t="s">
        <v>410</v>
      </c>
      <c r="K403" s="69" t="s">
        <v>1539</v>
      </c>
    </row>
    <row r="404" spans="1:11" ht="45" customHeight="1">
      <c r="A404" s="36">
        <v>80120000</v>
      </c>
      <c r="B404" s="1" t="s">
        <v>840</v>
      </c>
      <c r="C404" s="66">
        <v>41640</v>
      </c>
      <c r="D404" s="39" t="s">
        <v>1408</v>
      </c>
      <c r="E404" s="39" t="s">
        <v>824</v>
      </c>
      <c r="F404" s="15" t="s">
        <v>823</v>
      </c>
      <c r="G404" s="82">
        <v>60600000</v>
      </c>
      <c r="H404" s="82">
        <v>60000000</v>
      </c>
      <c r="I404" s="167" t="s">
        <v>411</v>
      </c>
      <c r="J404" s="131" t="s">
        <v>410</v>
      </c>
      <c r="K404" s="69" t="s">
        <v>822</v>
      </c>
    </row>
    <row r="405" spans="1:11" ht="75" customHeight="1">
      <c r="A405" s="36">
        <v>80101500</v>
      </c>
      <c r="B405" s="1" t="s">
        <v>839</v>
      </c>
      <c r="C405" s="66">
        <v>41640</v>
      </c>
      <c r="D405" s="39" t="s">
        <v>1396</v>
      </c>
      <c r="E405" s="39" t="s">
        <v>824</v>
      </c>
      <c r="F405" s="15" t="s">
        <v>823</v>
      </c>
      <c r="G405" s="38">
        <v>81569500</v>
      </c>
      <c r="H405" s="38">
        <v>81569500</v>
      </c>
      <c r="I405" s="167" t="s">
        <v>411</v>
      </c>
      <c r="J405" s="131" t="s">
        <v>410</v>
      </c>
      <c r="K405" s="69" t="s">
        <v>822</v>
      </c>
    </row>
    <row r="406" spans="1:11" ht="60" customHeight="1">
      <c r="A406" s="36">
        <v>80101500</v>
      </c>
      <c r="B406" s="1" t="s">
        <v>838</v>
      </c>
      <c r="C406" s="66">
        <v>41640</v>
      </c>
      <c r="D406" s="39" t="s">
        <v>1396</v>
      </c>
      <c r="E406" s="39" t="s">
        <v>824</v>
      </c>
      <c r="F406" s="15" t="s">
        <v>823</v>
      </c>
      <c r="G406" s="80">
        <f>6330602*11.5</f>
        <v>72801923</v>
      </c>
      <c r="H406" s="80">
        <f>+G406</f>
        <v>72801923</v>
      </c>
      <c r="I406" s="167" t="s">
        <v>411</v>
      </c>
      <c r="J406" s="131" t="s">
        <v>410</v>
      </c>
      <c r="K406" s="69" t="s">
        <v>822</v>
      </c>
    </row>
    <row r="407" spans="1:11" ht="75" customHeight="1">
      <c r="A407" s="36">
        <v>80101500</v>
      </c>
      <c r="B407" s="1" t="s">
        <v>837</v>
      </c>
      <c r="C407" s="66">
        <v>370358</v>
      </c>
      <c r="D407" s="39">
        <v>315</v>
      </c>
      <c r="E407" s="39" t="s">
        <v>824</v>
      </c>
      <c r="F407" s="15" t="s">
        <v>823</v>
      </c>
      <c r="G407" s="38">
        <v>86520000</v>
      </c>
      <c r="H407" s="80">
        <f>+G407</f>
        <v>86520000</v>
      </c>
      <c r="I407" s="167" t="s">
        <v>411</v>
      </c>
      <c r="J407" s="131" t="s">
        <v>410</v>
      </c>
      <c r="K407" s="69" t="s">
        <v>822</v>
      </c>
    </row>
    <row r="408" spans="1:11" ht="60" customHeight="1">
      <c r="A408" s="36">
        <v>771017001</v>
      </c>
      <c r="B408" s="1" t="s">
        <v>836</v>
      </c>
      <c r="C408" s="66">
        <v>41640</v>
      </c>
      <c r="D408" s="39" t="s">
        <v>1396</v>
      </c>
      <c r="E408" s="39" t="s">
        <v>824</v>
      </c>
      <c r="F408" s="15" t="s">
        <v>823</v>
      </c>
      <c r="G408" s="38">
        <v>68481419</v>
      </c>
      <c r="H408" s="80">
        <f>+G408</f>
        <v>68481419</v>
      </c>
      <c r="I408" s="167" t="s">
        <v>411</v>
      </c>
      <c r="J408" s="131" t="s">
        <v>410</v>
      </c>
      <c r="K408" s="69" t="s">
        <v>822</v>
      </c>
    </row>
    <row r="409" spans="1:11" ht="60" customHeight="1">
      <c r="A409" s="36">
        <v>771017001</v>
      </c>
      <c r="B409" s="1" t="s">
        <v>835</v>
      </c>
      <c r="C409" s="66">
        <v>41640</v>
      </c>
      <c r="D409" s="39" t="s">
        <v>1396</v>
      </c>
      <c r="E409" s="39" t="s">
        <v>824</v>
      </c>
      <c r="F409" s="15" t="s">
        <v>823</v>
      </c>
      <c r="G409" s="38">
        <v>34500000</v>
      </c>
      <c r="H409" s="38">
        <v>34500000</v>
      </c>
      <c r="I409" s="167" t="s">
        <v>411</v>
      </c>
      <c r="J409" s="131" t="s">
        <v>410</v>
      </c>
      <c r="K409" s="69" t="s">
        <v>822</v>
      </c>
    </row>
    <row r="410" spans="1:11" ht="60" customHeight="1">
      <c r="A410" s="36">
        <v>80101500</v>
      </c>
      <c r="B410" s="1" t="s">
        <v>834</v>
      </c>
      <c r="C410" s="66">
        <v>41640</v>
      </c>
      <c r="D410" s="39" t="s">
        <v>1396</v>
      </c>
      <c r="E410" s="39" t="s">
        <v>824</v>
      </c>
      <c r="F410" s="15" t="s">
        <v>823</v>
      </c>
      <c r="G410" s="38">
        <v>57500000</v>
      </c>
      <c r="H410" s="38">
        <v>57500000</v>
      </c>
      <c r="I410" s="167" t="s">
        <v>411</v>
      </c>
      <c r="J410" s="131" t="s">
        <v>410</v>
      </c>
      <c r="K410" s="69" t="s">
        <v>822</v>
      </c>
    </row>
    <row r="411" spans="1:11" ht="45" customHeight="1">
      <c r="A411" s="36">
        <v>84111600</v>
      </c>
      <c r="B411" s="1" t="s">
        <v>833</v>
      </c>
      <c r="C411" s="66">
        <v>41640</v>
      </c>
      <c r="D411" s="39" t="s">
        <v>1397</v>
      </c>
      <c r="E411" s="39" t="s">
        <v>824</v>
      </c>
      <c r="F411" s="15" t="s">
        <v>823</v>
      </c>
      <c r="G411" s="82">
        <v>180000000</v>
      </c>
      <c r="H411" s="82">
        <f>+G411</f>
        <v>180000000</v>
      </c>
      <c r="I411" s="167" t="s">
        <v>411</v>
      </c>
      <c r="J411" s="131" t="s">
        <v>410</v>
      </c>
      <c r="K411" s="69" t="s">
        <v>827</v>
      </c>
    </row>
    <row r="412" spans="1:11" ht="75" customHeight="1">
      <c r="A412" s="36">
        <v>81141601</v>
      </c>
      <c r="B412" s="1" t="s">
        <v>832</v>
      </c>
      <c r="C412" s="66" t="s">
        <v>825</v>
      </c>
      <c r="D412" s="39" t="s">
        <v>1397</v>
      </c>
      <c r="E412" s="39" t="s">
        <v>824</v>
      </c>
      <c r="F412" s="15" t="s">
        <v>823</v>
      </c>
      <c r="G412" s="82">
        <v>35000000</v>
      </c>
      <c r="H412" s="82">
        <v>35000000</v>
      </c>
      <c r="I412" s="167" t="s">
        <v>411</v>
      </c>
      <c r="J412" s="131" t="s">
        <v>410</v>
      </c>
      <c r="K412" s="69" t="s">
        <v>827</v>
      </c>
    </row>
    <row r="413" spans="1:11" ht="75" customHeight="1">
      <c r="A413" s="2">
        <v>81141601</v>
      </c>
      <c r="B413" s="1" t="s">
        <v>832</v>
      </c>
      <c r="C413" s="66" t="s">
        <v>825</v>
      </c>
      <c r="D413" s="39" t="s">
        <v>1397</v>
      </c>
      <c r="E413" s="39" t="s">
        <v>824</v>
      </c>
      <c r="F413" s="15" t="s">
        <v>823</v>
      </c>
      <c r="G413" s="82">
        <v>35000000</v>
      </c>
      <c r="H413" s="82">
        <v>35000000</v>
      </c>
      <c r="I413" s="167" t="s">
        <v>411</v>
      </c>
      <c r="J413" s="131" t="s">
        <v>410</v>
      </c>
      <c r="K413" s="69" t="s">
        <v>827</v>
      </c>
    </row>
    <row r="414" spans="1:11" ht="45" customHeight="1">
      <c r="A414" s="2">
        <v>81141601</v>
      </c>
      <c r="B414" s="2" t="s">
        <v>831</v>
      </c>
      <c r="C414" s="66" t="s">
        <v>825</v>
      </c>
      <c r="D414" s="39" t="s">
        <v>1397</v>
      </c>
      <c r="E414" s="39" t="s">
        <v>824</v>
      </c>
      <c r="F414" s="15" t="s">
        <v>823</v>
      </c>
      <c r="G414" s="82">
        <v>1200000</v>
      </c>
      <c r="H414" s="82">
        <v>1200000</v>
      </c>
      <c r="I414" s="167" t="s">
        <v>411</v>
      </c>
      <c r="J414" s="131" t="s">
        <v>410</v>
      </c>
      <c r="K414" s="69" t="s">
        <v>827</v>
      </c>
    </row>
    <row r="415" spans="1:11" ht="45" customHeight="1">
      <c r="A415" s="2">
        <v>81141601</v>
      </c>
      <c r="B415" s="2" t="s">
        <v>830</v>
      </c>
      <c r="C415" s="66" t="s">
        <v>825</v>
      </c>
      <c r="D415" s="39" t="s">
        <v>1397</v>
      </c>
      <c r="E415" s="39" t="s">
        <v>824</v>
      </c>
      <c r="F415" s="15" t="s">
        <v>823</v>
      </c>
      <c r="G415" s="82">
        <v>7200000</v>
      </c>
      <c r="H415" s="82">
        <f>+G415</f>
        <v>7200000</v>
      </c>
      <c r="I415" s="167" t="s">
        <v>411</v>
      </c>
      <c r="J415" s="131" t="s">
        <v>410</v>
      </c>
      <c r="K415" s="69" t="s">
        <v>827</v>
      </c>
    </row>
    <row r="416" spans="1:11" ht="60" customHeight="1">
      <c r="A416" s="2">
        <v>80000000</v>
      </c>
      <c r="B416" s="2" t="s">
        <v>829</v>
      </c>
      <c r="C416" s="66" t="s">
        <v>825</v>
      </c>
      <c r="D416" s="39" t="s">
        <v>1410</v>
      </c>
      <c r="E416" s="39" t="s">
        <v>824</v>
      </c>
      <c r="F416" s="15" t="s">
        <v>823</v>
      </c>
      <c r="G416" s="82">
        <v>30000000</v>
      </c>
      <c r="H416" s="82">
        <f>+G416</f>
        <v>30000000</v>
      </c>
      <c r="I416" s="167" t="s">
        <v>411</v>
      </c>
      <c r="J416" s="131" t="s">
        <v>410</v>
      </c>
      <c r="K416" s="69" t="s">
        <v>827</v>
      </c>
    </row>
    <row r="417" spans="1:11" ht="45" customHeight="1">
      <c r="A417" s="2">
        <v>81141601</v>
      </c>
      <c r="B417" s="2" t="s">
        <v>828</v>
      </c>
      <c r="C417" s="66" t="s">
        <v>825</v>
      </c>
      <c r="D417" s="39" t="s">
        <v>1397</v>
      </c>
      <c r="E417" s="39" t="s">
        <v>824</v>
      </c>
      <c r="F417" s="15" t="s">
        <v>823</v>
      </c>
      <c r="G417" s="82">
        <v>100000000</v>
      </c>
      <c r="H417" s="82">
        <f>+G417</f>
        <v>100000000</v>
      </c>
      <c r="I417" s="167" t="s">
        <v>411</v>
      </c>
      <c r="J417" s="131" t="s">
        <v>410</v>
      </c>
      <c r="K417" s="69" t="s">
        <v>827</v>
      </c>
    </row>
    <row r="418" spans="1:11" ht="45" customHeight="1">
      <c r="A418" s="36">
        <v>81121500</v>
      </c>
      <c r="B418" s="1" t="s">
        <v>826</v>
      </c>
      <c r="C418" s="66" t="s">
        <v>825</v>
      </c>
      <c r="D418" s="39" t="s">
        <v>1396</v>
      </c>
      <c r="E418" s="39" t="s">
        <v>824</v>
      </c>
      <c r="F418" s="15" t="s">
        <v>823</v>
      </c>
      <c r="G418" s="82">
        <v>300000000</v>
      </c>
      <c r="H418" s="82">
        <v>300000000</v>
      </c>
      <c r="I418" s="167" t="s">
        <v>411</v>
      </c>
      <c r="J418" s="131" t="s">
        <v>410</v>
      </c>
      <c r="K418" s="69" t="s">
        <v>822</v>
      </c>
    </row>
    <row r="419" spans="1:11" ht="60">
      <c r="A419" s="52" t="s">
        <v>809</v>
      </c>
      <c r="B419" s="14" t="s">
        <v>821</v>
      </c>
      <c r="C419" s="78">
        <v>41640</v>
      </c>
      <c r="D419" s="14" t="s">
        <v>820</v>
      </c>
      <c r="E419" s="14" t="s">
        <v>799</v>
      </c>
      <c r="F419" s="14" t="s">
        <v>272</v>
      </c>
      <c r="G419" s="109">
        <v>74453333.33</v>
      </c>
      <c r="H419" s="109">
        <v>74453333.33</v>
      </c>
      <c r="I419" s="167" t="s">
        <v>411</v>
      </c>
      <c r="J419" s="131" t="s">
        <v>410</v>
      </c>
      <c r="K419" s="12" t="s">
        <v>798</v>
      </c>
    </row>
    <row r="420" spans="1:11" ht="75">
      <c r="A420" s="52" t="s">
        <v>809</v>
      </c>
      <c r="B420" s="14" t="s">
        <v>819</v>
      </c>
      <c r="C420" s="78">
        <v>41640</v>
      </c>
      <c r="D420" s="14" t="s">
        <v>800</v>
      </c>
      <c r="E420" s="14" t="s">
        <v>799</v>
      </c>
      <c r="F420" s="14" t="s">
        <v>272</v>
      </c>
      <c r="G420" s="109">
        <v>80500000</v>
      </c>
      <c r="H420" s="109">
        <v>80500000</v>
      </c>
      <c r="I420" s="167" t="s">
        <v>411</v>
      </c>
      <c r="J420" s="131" t="s">
        <v>410</v>
      </c>
      <c r="K420" s="12" t="s">
        <v>798</v>
      </c>
    </row>
    <row r="421" spans="1:11" ht="75">
      <c r="A421" s="52" t="s">
        <v>809</v>
      </c>
      <c r="B421" s="14" t="s">
        <v>818</v>
      </c>
      <c r="C421" s="78">
        <v>41640</v>
      </c>
      <c r="D421" s="14" t="s">
        <v>800</v>
      </c>
      <c r="E421" s="14" t="s">
        <v>799</v>
      </c>
      <c r="F421" s="14" t="s">
        <v>272</v>
      </c>
      <c r="G421" s="109">
        <v>32200000</v>
      </c>
      <c r="H421" s="109">
        <v>32200000</v>
      </c>
      <c r="I421" s="167" t="s">
        <v>411</v>
      </c>
      <c r="J421" s="131" t="s">
        <v>410</v>
      </c>
      <c r="K421" s="12" t="s">
        <v>798</v>
      </c>
    </row>
    <row r="422" spans="1:11" ht="75">
      <c r="A422" s="52" t="s">
        <v>809</v>
      </c>
      <c r="B422" s="14" t="s">
        <v>817</v>
      </c>
      <c r="C422" s="78">
        <v>41640</v>
      </c>
      <c r="D422" s="14" t="s">
        <v>800</v>
      </c>
      <c r="E422" s="14" t="s">
        <v>799</v>
      </c>
      <c r="F422" s="14" t="s">
        <v>272</v>
      </c>
      <c r="G422" s="109">
        <v>47380000</v>
      </c>
      <c r="H422" s="109">
        <v>47380000</v>
      </c>
      <c r="I422" s="167" t="s">
        <v>411</v>
      </c>
      <c r="J422" s="131" t="s">
        <v>410</v>
      </c>
      <c r="K422" s="12" t="s">
        <v>798</v>
      </c>
    </row>
    <row r="423" spans="1:11" ht="60">
      <c r="A423" s="52" t="s">
        <v>809</v>
      </c>
      <c r="B423" s="14" t="s">
        <v>816</v>
      </c>
      <c r="C423" s="78">
        <v>41640</v>
      </c>
      <c r="D423" s="14" t="s">
        <v>800</v>
      </c>
      <c r="E423" s="14" t="s">
        <v>799</v>
      </c>
      <c r="F423" s="14" t="s">
        <v>272</v>
      </c>
      <c r="G423" s="109">
        <v>75808000</v>
      </c>
      <c r="H423" s="109">
        <v>75808000</v>
      </c>
      <c r="I423" s="167" t="s">
        <v>411</v>
      </c>
      <c r="J423" s="131" t="s">
        <v>410</v>
      </c>
      <c r="K423" s="12" t="s">
        <v>798</v>
      </c>
    </row>
    <row r="424" spans="1:11" ht="60">
      <c r="A424" s="52" t="s">
        <v>809</v>
      </c>
      <c r="B424" s="14" t="s">
        <v>815</v>
      </c>
      <c r="C424" s="78">
        <v>41640</v>
      </c>
      <c r="D424" s="14" t="s">
        <v>800</v>
      </c>
      <c r="E424" s="14" t="s">
        <v>799</v>
      </c>
      <c r="F424" s="14" t="s">
        <v>272</v>
      </c>
      <c r="G424" s="109">
        <v>69000000</v>
      </c>
      <c r="H424" s="109">
        <v>69000000</v>
      </c>
      <c r="I424" s="167" t="s">
        <v>411</v>
      </c>
      <c r="J424" s="131" t="s">
        <v>410</v>
      </c>
      <c r="K424" s="12" t="s">
        <v>798</v>
      </c>
    </row>
    <row r="425" spans="1:11" ht="60">
      <c r="A425" s="52" t="s">
        <v>809</v>
      </c>
      <c r="B425" s="14" t="s">
        <v>814</v>
      </c>
      <c r="C425" s="78">
        <v>41640</v>
      </c>
      <c r="D425" s="14" t="s">
        <v>800</v>
      </c>
      <c r="E425" s="14" t="s">
        <v>799</v>
      </c>
      <c r="F425" s="14" t="s">
        <v>272</v>
      </c>
      <c r="G425" s="109">
        <v>47380000</v>
      </c>
      <c r="H425" s="109">
        <v>47380000</v>
      </c>
      <c r="I425" s="167" t="s">
        <v>411</v>
      </c>
      <c r="J425" s="131" t="s">
        <v>410</v>
      </c>
      <c r="K425" s="12" t="s">
        <v>798</v>
      </c>
    </row>
    <row r="426" spans="1:11" ht="60">
      <c r="A426" s="52" t="s">
        <v>809</v>
      </c>
      <c r="B426" s="14" t="s">
        <v>813</v>
      </c>
      <c r="C426" s="78">
        <v>41640</v>
      </c>
      <c r="D426" s="14" t="s">
        <v>800</v>
      </c>
      <c r="E426" s="14" t="s">
        <v>799</v>
      </c>
      <c r="F426" s="14" t="s">
        <v>272</v>
      </c>
      <c r="G426" s="109">
        <v>67101925</v>
      </c>
      <c r="H426" s="109">
        <v>67101925</v>
      </c>
      <c r="I426" s="167" t="s">
        <v>411</v>
      </c>
      <c r="J426" s="131" t="s">
        <v>410</v>
      </c>
      <c r="K426" s="12" t="s">
        <v>798</v>
      </c>
    </row>
    <row r="427" spans="1:11" ht="60">
      <c r="A427" s="52" t="s">
        <v>809</v>
      </c>
      <c r="B427" s="14" t="s">
        <v>812</v>
      </c>
      <c r="C427" s="78">
        <v>41640</v>
      </c>
      <c r="D427" s="14" t="s">
        <v>800</v>
      </c>
      <c r="E427" s="14" t="s">
        <v>799</v>
      </c>
      <c r="F427" s="14" t="s">
        <v>272</v>
      </c>
      <c r="G427" s="110">
        <v>67101925</v>
      </c>
      <c r="H427" s="110">
        <v>67101925</v>
      </c>
      <c r="I427" s="167" t="s">
        <v>411</v>
      </c>
      <c r="J427" s="131" t="s">
        <v>410</v>
      </c>
      <c r="K427" s="12" t="s">
        <v>798</v>
      </c>
    </row>
    <row r="428" spans="1:11" ht="75">
      <c r="A428" s="174" t="s">
        <v>809</v>
      </c>
      <c r="B428" s="14" t="s">
        <v>811</v>
      </c>
      <c r="C428" s="78">
        <v>41640</v>
      </c>
      <c r="D428" s="14" t="s">
        <v>800</v>
      </c>
      <c r="E428" s="14" t="s">
        <v>799</v>
      </c>
      <c r="F428" s="14" t="s">
        <v>272</v>
      </c>
      <c r="G428" s="109">
        <v>26450000</v>
      </c>
      <c r="H428" s="109">
        <v>26450000</v>
      </c>
      <c r="I428" s="167" t="s">
        <v>411</v>
      </c>
      <c r="J428" s="131" t="s">
        <v>410</v>
      </c>
      <c r="K428" s="12" t="s">
        <v>798</v>
      </c>
    </row>
    <row r="429" spans="1:11" ht="75">
      <c r="A429" s="174" t="s">
        <v>809</v>
      </c>
      <c r="B429" s="14" t="s">
        <v>810</v>
      </c>
      <c r="C429" s="78">
        <v>41821</v>
      </c>
      <c r="D429" s="14" t="s">
        <v>807</v>
      </c>
      <c r="E429" s="14" t="s">
        <v>799</v>
      </c>
      <c r="F429" s="14" t="s">
        <v>272</v>
      </c>
      <c r="G429" s="109">
        <v>24000000</v>
      </c>
      <c r="H429" s="109">
        <v>24000000</v>
      </c>
      <c r="I429" s="167" t="s">
        <v>411</v>
      </c>
      <c r="J429" s="131" t="s">
        <v>410</v>
      </c>
      <c r="K429" s="12" t="s">
        <v>798</v>
      </c>
    </row>
    <row r="430" spans="1:11" ht="45">
      <c r="A430" s="174" t="s">
        <v>809</v>
      </c>
      <c r="B430" s="14" t="s">
        <v>808</v>
      </c>
      <c r="C430" s="78">
        <v>41821</v>
      </c>
      <c r="D430" s="14" t="s">
        <v>807</v>
      </c>
      <c r="E430" s="14" t="s">
        <v>799</v>
      </c>
      <c r="F430" s="14" t="s">
        <v>272</v>
      </c>
      <c r="G430" s="109">
        <v>24000000</v>
      </c>
      <c r="H430" s="109">
        <v>24000000</v>
      </c>
      <c r="I430" s="167" t="s">
        <v>411</v>
      </c>
      <c r="J430" s="131" t="s">
        <v>410</v>
      </c>
      <c r="K430" s="12" t="s">
        <v>798</v>
      </c>
    </row>
    <row r="431" spans="1:11" ht="45">
      <c r="A431" s="174" t="s">
        <v>806</v>
      </c>
      <c r="B431" s="14" t="s">
        <v>805</v>
      </c>
      <c r="C431" s="78">
        <v>41640</v>
      </c>
      <c r="D431" s="14" t="s">
        <v>800</v>
      </c>
      <c r="E431" s="14" t="s">
        <v>799</v>
      </c>
      <c r="F431" s="14" t="s">
        <v>272</v>
      </c>
      <c r="G431" s="109">
        <v>40250000</v>
      </c>
      <c r="H431" s="109">
        <v>40250000</v>
      </c>
      <c r="I431" s="167" t="s">
        <v>411</v>
      </c>
      <c r="J431" s="131" t="s">
        <v>410</v>
      </c>
      <c r="K431" s="12" t="s">
        <v>798</v>
      </c>
    </row>
    <row r="432" spans="1:11" ht="45">
      <c r="A432" s="174">
        <v>80111601</v>
      </c>
      <c r="B432" s="14" t="s">
        <v>804</v>
      </c>
      <c r="C432" s="78">
        <v>41640</v>
      </c>
      <c r="D432" s="14" t="s">
        <v>800</v>
      </c>
      <c r="E432" s="14" t="s">
        <v>799</v>
      </c>
      <c r="F432" s="14" t="s">
        <v>272</v>
      </c>
      <c r="G432" s="109">
        <v>26450000</v>
      </c>
      <c r="H432" s="109">
        <v>26450000</v>
      </c>
      <c r="I432" s="167" t="s">
        <v>411</v>
      </c>
      <c r="J432" s="131" t="s">
        <v>410</v>
      </c>
      <c r="K432" s="12" t="s">
        <v>798</v>
      </c>
    </row>
    <row r="433" spans="1:11" ht="30">
      <c r="A433" s="174">
        <v>80111601</v>
      </c>
      <c r="B433" s="14" t="s">
        <v>803</v>
      </c>
      <c r="C433" s="78">
        <v>41640</v>
      </c>
      <c r="D433" s="14" t="s">
        <v>800</v>
      </c>
      <c r="E433" s="14" t="s">
        <v>799</v>
      </c>
      <c r="F433" s="14" t="s">
        <v>272</v>
      </c>
      <c r="G433" s="109">
        <v>34500000</v>
      </c>
      <c r="H433" s="109">
        <v>34500000</v>
      </c>
      <c r="I433" s="167" t="s">
        <v>411</v>
      </c>
      <c r="J433" s="131" t="s">
        <v>410</v>
      </c>
      <c r="K433" s="12" t="s">
        <v>798</v>
      </c>
    </row>
    <row r="434" spans="1:11" ht="60">
      <c r="A434" s="174" t="s">
        <v>802</v>
      </c>
      <c r="B434" s="14" t="s">
        <v>801</v>
      </c>
      <c r="C434" s="78">
        <v>41640</v>
      </c>
      <c r="D434" s="14" t="s">
        <v>800</v>
      </c>
      <c r="E434" s="14" t="s">
        <v>799</v>
      </c>
      <c r="F434" s="14" t="s">
        <v>272</v>
      </c>
      <c r="G434" s="109">
        <v>80000000</v>
      </c>
      <c r="H434" s="109">
        <v>80000000</v>
      </c>
      <c r="I434" s="167" t="s">
        <v>411</v>
      </c>
      <c r="J434" s="131" t="s">
        <v>410</v>
      </c>
      <c r="K434" s="12" t="s">
        <v>798</v>
      </c>
    </row>
    <row r="435" spans="1:11" ht="30" customHeight="1">
      <c r="A435" s="14">
        <v>801015005</v>
      </c>
      <c r="B435" s="14" t="s">
        <v>797</v>
      </c>
      <c r="C435" s="23">
        <v>41610</v>
      </c>
      <c r="D435" s="14" t="s">
        <v>1406</v>
      </c>
      <c r="E435" s="14" t="s">
        <v>791</v>
      </c>
      <c r="F435" s="14" t="s">
        <v>272</v>
      </c>
      <c r="G435" s="99" t="s">
        <v>796</v>
      </c>
      <c r="H435" s="99" t="s">
        <v>796</v>
      </c>
      <c r="I435" s="167" t="s">
        <v>411</v>
      </c>
      <c r="J435" s="131" t="s">
        <v>410</v>
      </c>
      <c r="K435" s="87" t="s">
        <v>790</v>
      </c>
    </row>
    <row r="436" spans="1:11" ht="45">
      <c r="A436" s="14">
        <v>801015005</v>
      </c>
      <c r="B436" s="14" t="s">
        <v>795</v>
      </c>
      <c r="C436" s="23">
        <v>41610</v>
      </c>
      <c r="D436" s="14" t="s">
        <v>1406</v>
      </c>
      <c r="E436" s="14" t="s">
        <v>791</v>
      </c>
      <c r="F436" s="14" t="s">
        <v>272</v>
      </c>
      <c r="G436" s="99">
        <v>128103675</v>
      </c>
      <c r="H436" s="99">
        <v>128103675</v>
      </c>
      <c r="I436" s="167" t="s">
        <v>411</v>
      </c>
      <c r="J436" s="131" t="s">
        <v>410</v>
      </c>
      <c r="K436" s="87" t="s">
        <v>790</v>
      </c>
    </row>
    <row r="437" spans="1:11" ht="30">
      <c r="A437" s="14">
        <v>801116001</v>
      </c>
      <c r="B437" s="14" t="s">
        <v>794</v>
      </c>
      <c r="C437" s="23">
        <v>41610</v>
      </c>
      <c r="D437" s="14" t="s">
        <v>1406</v>
      </c>
      <c r="E437" s="14" t="s">
        <v>791</v>
      </c>
      <c r="F437" s="14" t="s">
        <v>272</v>
      </c>
      <c r="G437" s="99">
        <v>16168425</v>
      </c>
      <c r="H437" s="99">
        <v>16168425</v>
      </c>
      <c r="I437" s="167" t="s">
        <v>411</v>
      </c>
      <c r="J437" s="131" t="s">
        <v>410</v>
      </c>
      <c r="K437" s="87" t="s">
        <v>790</v>
      </c>
    </row>
    <row r="438" spans="1:11" ht="30">
      <c r="A438" s="14">
        <v>801116001</v>
      </c>
      <c r="B438" s="14" t="s">
        <v>793</v>
      </c>
      <c r="C438" s="23">
        <v>41610</v>
      </c>
      <c r="D438" s="14" t="s">
        <v>1406</v>
      </c>
      <c r="E438" s="14" t="s">
        <v>791</v>
      </c>
      <c r="F438" s="14" t="s">
        <v>272</v>
      </c>
      <c r="G438" s="99">
        <v>17175250</v>
      </c>
      <c r="H438" s="99">
        <v>17175250</v>
      </c>
      <c r="I438" s="167" t="s">
        <v>411</v>
      </c>
      <c r="J438" s="131" t="s">
        <v>410</v>
      </c>
      <c r="K438" s="87" t="s">
        <v>790</v>
      </c>
    </row>
    <row r="439" spans="1:11" ht="45">
      <c r="A439" s="14">
        <v>801116001</v>
      </c>
      <c r="B439" s="14" t="s">
        <v>792</v>
      </c>
      <c r="C439" s="23">
        <v>41610</v>
      </c>
      <c r="D439" s="14" t="s">
        <v>1406</v>
      </c>
      <c r="E439" s="14" t="s">
        <v>791</v>
      </c>
      <c r="F439" s="14" t="s">
        <v>272</v>
      </c>
      <c r="G439" s="99">
        <v>21321000</v>
      </c>
      <c r="H439" s="99">
        <v>21321000</v>
      </c>
      <c r="I439" s="167" t="s">
        <v>411</v>
      </c>
      <c r="J439" s="131" t="s">
        <v>410</v>
      </c>
      <c r="K439" s="87" t="s">
        <v>790</v>
      </c>
    </row>
    <row r="440" spans="1:11" ht="45">
      <c r="A440" s="52">
        <v>80101505</v>
      </c>
      <c r="B440" s="14" t="s">
        <v>789</v>
      </c>
      <c r="C440" s="85">
        <v>41649</v>
      </c>
      <c r="D440" s="14" t="s">
        <v>1404</v>
      </c>
      <c r="E440" s="14" t="s">
        <v>413</v>
      </c>
      <c r="F440" s="14" t="s">
        <v>272</v>
      </c>
      <c r="G440" s="86">
        <v>750000000</v>
      </c>
      <c r="H440" s="86">
        <v>750000000</v>
      </c>
      <c r="I440" s="167" t="s">
        <v>411</v>
      </c>
      <c r="J440" s="131" t="s">
        <v>410</v>
      </c>
      <c r="K440" s="12" t="s">
        <v>788</v>
      </c>
    </row>
    <row r="441" spans="1:11" ht="45">
      <c r="A441" s="52">
        <v>80101505</v>
      </c>
      <c r="B441" s="14" t="s">
        <v>787</v>
      </c>
      <c r="C441" s="85">
        <v>41649</v>
      </c>
      <c r="D441" s="14" t="s">
        <v>1404</v>
      </c>
      <c r="E441" s="14" t="s">
        <v>413</v>
      </c>
      <c r="F441" s="14" t="s">
        <v>272</v>
      </c>
      <c r="G441" s="86">
        <v>2000000000</v>
      </c>
      <c r="H441" s="86">
        <v>2000000000</v>
      </c>
      <c r="I441" s="167" t="s">
        <v>411</v>
      </c>
      <c r="J441" s="131" t="s">
        <v>410</v>
      </c>
      <c r="K441" s="12" t="s">
        <v>786</v>
      </c>
    </row>
    <row r="442" spans="1:11" ht="75">
      <c r="A442" s="52">
        <v>80101505</v>
      </c>
      <c r="B442" s="14" t="s">
        <v>785</v>
      </c>
      <c r="C442" s="85">
        <v>41649</v>
      </c>
      <c r="D442" s="14" t="s">
        <v>1404</v>
      </c>
      <c r="E442" s="14" t="s">
        <v>413</v>
      </c>
      <c r="F442" s="14" t="s">
        <v>272</v>
      </c>
      <c r="G442" s="86">
        <v>750000000</v>
      </c>
      <c r="H442" s="86">
        <v>750000000</v>
      </c>
      <c r="I442" s="167" t="s">
        <v>411</v>
      </c>
      <c r="J442" s="131" t="s">
        <v>410</v>
      </c>
      <c r="K442" s="12" t="s">
        <v>784</v>
      </c>
    </row>
    <row r="443" spans="1:11" ht="45">
      <c r="A443" s="52">
        <v>80101505</v>
      </c>
      <c r="B443" s="14" t="s">
        <v>783</v>
      </c>
      <c r="C443" s="85">
        <v>41649</v>
      </c>
      <c r="D443" s="14" t="s">
        <v>1404</v>
      </c>
      <c r="E443" s="14" t="s">
        <v>370</v>
      </c>
      <c r="F443" s="14" t="s">
        <v>272</v>
      </c>
      <c r="G443" s="86">
        <v>400000000</v>
      </c>
      <c r="H443" s="86">
        <v>400000000</v>
      </c>
      <c r="I443" s="167" t="s">
        <v>411</v>
      </c>
      <c r="J443" s="131" t="s">
        <v>410</v>
      </c>
      <c r="K443" s="12" t="s">
        <v>782</v>
      </c>
    </row>
    <row r="444" spans="1:11" ht="45">
      <c r="A444" s="52">
        <v>81161800</v>
      </c>
      <c r="B444" s="14" t="s">
        <v>781</v>
      </c>
      <c r="C444" s="85">
        <v>41649</v>
      </c>
      <c r="D444" s="14" t="s">
        <v>1404</v>
      </c>
      <c r="E444" s="14" t="s">
        <v>370</v>
      </c>
      <c r="F444" s="14" t="s">
        <v>272</v>
      </c>
      <c r="G444" s="86">
        <v>391894400</v>
      </c>
      <c r="H444" s="86">
        <v>391894400</v>
      </c>
      <c r="I444" s="167" t="s">
        <v>411</v>
      </c>
      <c r="J444" s="131" t="s">
        <v>410</v>
      </c>
      <c r="K444" s="12" t="s">
        <v>780</v>
      </c>
    </row>
    <row r="445" spans="1:11" ht="90">
      <c r="A445" s="52">
        <v>81161800</v>
      </c>
      <c r="B445" s="14" t="s">
        <v>779</v>
      </c>
      <c r="C445" s="85">
        <v>41649</v>
      </c>
      <c r="D445" s="14" t="s">
        <v>1404</v>
      </c>
      <c r="E445" s="14" t="s">
        <v>370</v>
      </c>
      <c r="F445" s="14" t="s">
        <v>272</v>
      </c>
      <c r="G445" s="86">
        <v>514994079.56</v>
      </c>
      <c r="H445" s="86">
        <v>514994079.56</v>
      </c>
      <c r="I445" s="167" t="s">
        <v>411</v>
      </c>
      <c r="J445" s="131" t="s">
        <v>410</v>
      </c>
      <c r="K445" s="12" t="s">
        <v>778</v>
      </c>
    </row>
    <row r="446" spans="1:11" ht="60">
      <c r="A446" s="52">
        <v>81112501</v>
      </c>
      <c r="B446" s="14" t="s">
        <v>777</v>
      </c>
      <c r="C446" s="85">
        <v>41649</v>
      </c>
      <c r="D446" s="14" t="s">
        <v>1404</v>
      </c>
      <c r="E446" s="14" t="s">
        <v>370</v>
      </c>
      <c r="F446" s="14" t="s">
        <v>272</v>
      </c>
      <c r="G446" s="86">
        <v>308992604.6</v>
      </c>
      <c r="H446" s="86">
        <v>308992604.6</v>
      </c>
      <c r="I446" s="167" t="s">
        <v>411</v>
      </c>
      <c r="J446" s="131" t="s">
        <v>410</v>
      </c>
      <c r="K446" s="12" t="s">
        <v>776</v>
      </c>
    </row>
    <row r="447" spans="1:11" ht="45">
      <c r="A447" s="52">
        <v>81112501</v>
      </c>
      <c r="B447" s="14" t="s">
        <v>775</v>
      </c>
      <c r="C447" s="85">
        <v>41649</v>
      </c>
      <c r="D447" s="14" t="s">
        <v>1404</v>
      </c>
      <c r="E447" s="14" t="s">
        <v>370</v>
      </c>
      <c r="F447" s="14" t="s">
        <v>272</v>
      </c>
      <c r="G447" s="86">
        <v>439758912</v>
      </c>
      <c r="H447" s="86">
        <v>439758912</v>
      </c>
      <c r="I447" s="167" t="s">
        <v>411</v>
      </c>
      <c r="J447" s="131" t="s">
        <v>410</v>
      </c>
      <c r="K447" s="12" t="s">
        <v>774</v>
      </c>
    </row>
    <row r="448" spans="1:11" ht="60">
      <c r="A448" s="52">
        <v>80110000</v>
      </c>
      <c r="B448" s="14" t="s">
        <v>773</v>
      </c>
      <c r="C448" s="23">
        <v>41641</v>
      </c>
      <c r="D448" s="14" t="s">
        <v>1396</v>
      </c>
      <c r="E448" s="14" t="s">
        <v>370</v>
      </c>
      <c r="F448" s="14" t="s">
        <v>272</v>
      </c>
      <c r="G448" s="86">
        <v>44688466</v>
      </c>
      <c r="H448" s="86">
        <v>44688466</v>
      </c>
      <c r="I448" s="167" t="s">
        <v>411</v>
      </c>
      <c r="J448" s="131" t="s">
        <v>410</v>
      </c>
      <c r="K448" s="12" t="s">
        <v>772</v>
      </c>
    </row>
    <row r="449" spans="1:11" ht="75">
      <c r="A449" s="52">
        <v>80110000</v>
      </c>
      <c r="B449" s="14" t="s">
        <v>771</v>
      </c>
      <c r="C449" s="23">
        <v>41641</v>
      </c>
      <c r="D449" s="14" t="s">
        <v>1396</v>
      </c>
      <c r="E449" s="14" t="s">
        <v>370</v>
      </c>
      <c r="F449" s="14" t="s">
        <v>272</v>
      </c>
      <c r="G449" s="86">
        <v>65936204</v>
      </c>
      <c r="H449" s="86">
        <v>65936204</v>
      </c>
      <c r="I449" s="167" t="s">
        <v>411</v>
      </c>
      <c r="J449" s="131" t="s">
        <v>410</v>
      </c>
      <c r="K449" s="12" t="s">
        <v>770</v>
      </c>
    </row>
    <row r="450" spans="1:11" ht="45">
      <c r="A450" s="52">
        <v>80110000</v>
      </c>
      <c r="B450" s="14" t="s">
        <v>769</v>
      </c>
      <c r="C450" s="23">
        <v>41641</v>
      </c>
      <c r="D450" s="14" t="s">
        <v>1396</v>
      </c>
      <c r="E450" s="14" t="s">
        <v>370</v>
      </c>
      <c r="F450" s="14" t="s">
        <v>272</v>
      </c>
      <c r="G450" s="86">
        <v>146471617</v>
      </c>
      <c r="H450" s="86">
        <v>146471617</v>
      </c>
      <c r="I450" s="167" t="s">
        <v>411</v>
      </c>
      <c r="J450" s="131" t="s">
        <v>410</v>
      </c>
      <c r="K450" s="12" t="s">
        <v>768</v>
      </c>
    </row>
    <row r="451" spans="1:11" ht="60">
      <c r="A451" s="52">
        <v>80110000</v>
      </c>
      <c r="B451" s="14" t="s">
        <v>767</v>
      </c>
      <c r="C451" s="23">
        <v>41641</v>
      </c>
      <c r="D451" s="14" t="s">
        <v>1396</v>
      </c>
      <c r="E451" s="14" t="s">
        <v>370</v>
      </c>
      <c r="F451" s="14" t="s">
        <v>272</v>
      </c>
      <c r="G451" s="86">
        <v>25309212</v>
      </c>
      <c r="H451" s="86">
        <v>25309212</v>
      </c>
      <c r="I451" s="167" t="s">
        <v>411</v>
      </c>
      <c r="J451" s="131" t="s">
        <v>410</v>
      </c>
      <c r="K451" s="12" t="s">
        <v>766</v>
      </c>
    </row>
    <row r="452" spans="1:11" ht="75">
      <c r="A452" s="52">
        <v>80110000</v>
      </c>
      <c r="B452" s="14" t="s">
        <v>765</v>
      </c>
      <c r="C452" s="23">
        <v>41641</v>
      </c>
      <c r="D452" s="14" t="s">
        <v>1396</v>
      </c>
      <c r="E452" s="14" t="s">
        <v>370</v>
      </c>
      <c r="F452" s="14" t="s">
        <v>272</v>
      </c>
      <c r="G452" s="86">
        <v>65936204</v>
      </c>
      <c r="H452" s="86">
        <v>65936204</v>
      </c>
      <c r="I452" s="167" t="s">
        <v>411</v>
      </c>
      <c r="J452" s="131" t="s">
        <v>410</v>
      </c>
      <c r="K452" s="12" t="s">
        <v>764</v>
      </c>
    </row>
    <row r="453" spans="1:11" ht="45">
      <c r="A453" s="52">
        <v>80110000</v>
      </c>
      <c r="B453" s="14" t="s">
        <v>763</v>
      </c>
      <c r="C453" s="23">
        <v>41641</v>
      </c>
      <c r="D453" s="14" t="s">
        <v>1396</v>
      </c>
      <c r="E453" s="14" t="s">
        <v>370</v>
      </c>
      <c r="F453" s="14" t="s">
        <v>272</v>
      </c>
      <c r="G453" s="86">
        <v>66053900</v>
      </c>
      <c r="H453" s="86">
        <v>66053900</v>
      </c>
      <c r="I453" s="167" t="s">
        <v>411</v>
      </c>
      <c r="J453" s="131" t="s">
        <v>410</v>
      </c>
      <c r="K453" s="12" t="s">
        <v>762</v>
      </c>
    </row>
    <row r="454" spans="1:11" ht="45">
      <c r="A454" s="52">
        <v>80110000</v>
      </c>
      <c r="B454" s="14" t="s">
        <v>761</v>
      </c>
      <c r="C454" s="23">
        <v>41641</v>
      </c>
      <c r="D454" s="14" t="s">
        <v>1396</v>
      </c>
      <c r="E454" s="14" t="s">
        <v>370</v>
      </c>
      <c r="F454" s="14" t="s">
        <v>272</v>
      </c>
      <c r="G454" s="86">
        <v>132107800</v>
      </c>
      <c r="H454" s="86">
        <v>132107800</v>
      </c>
      <c r="I454" s="167" t="s">
        <v>411</v>
      </c>
      <c r="J454" s="131" t="s">
        <v>410</v>
      </c>
      <c r="K454" s="12" t="s">
        <v>760</v>
      </c>
    </row>
    <row r="455" spans="1:11" ht="75">
      <c r="A455" s="52">
        <v>80110000</v>
      </c>
      <c r="B455" s="14" t="s">
        <v>759</v>
      </c>
      <c r="C455" s="23">
        <v>41641</v>
      </c>
      <c r="D455" s="14" t="s">
        <v>1396</v>
      </c>
      <c r="E455" s="14" t="s">
        <v>370</v>
      </c>
      <c r="F455" s="14" t="s">
        <v>272</v>
      </c>
      <c r="G455" s="86">
        <v>92775705</v>
      </c>
      <c r="H455" s="86">
        <v>92775705</v>
      </c>
      <c r="I455" s="167" t="s">
        <v>411</v>
      </c>
      <c r="J455" s="131" t="s">
        <v>410</v>
      </c>
      <c r="K455" s="12" t="s">
        <v>758</v>
      </c>
    </row>
    <row r="456" spans="1:11" ht="75">
      <c r="A456" s="52">
        <v>80110000</v>
      </c>
      <c r="B456" s="14" t="s">
        <v>757</v>
      </c>
      <c r="C456" s="23">
        <v>41641</v>
      </c>
      <c r="D456" s="14" t="s">
        <v>1396</v>
      </c>
      <c r="E456" s="14" t="s">
        <v>370</v>
      </c>
      <c r="F456" s="14" t="s">
        <v>272</v>
      </c>
      <c r="G456" s="86">
        <v>65936312</v>
      </c>
      <c r="H456" s="86">
        <v>65936312</v>
      </c>
      <c r="I456" s="167" t="s">
        <v>411</v>
      </c>
      <c r="J456" s="131" t="s">
        <v>410</v>
      </c>
      <c r="K456" s="12" t="s">
        <v>756</v>
      </c>
    </row>
    <row r="457" spans="1:11" ht="75">
      <c r="A457" s="52">
        <v>80110000</v>
      </c>
      <c r="B457" s="14" t="s">
        <v>755</v>
      </c>
      <c r="C457" s="23">
        <v>41641</v>
      </c>
      <c r="D457" s="14" t="s">
        <v>1396</v>
      </c>
      <c r="E457" s="14" t="s">
        <v>370</v>
      </c>
      <c r="F457" s="14" t="s">
        <v>272</v>
      </c>
      <c r="G457" s="86">
        <v>38409142</v>
      </c>
      <c r="H457" s="86">
        <v>38409142</v>
      </c>
      <c r="I457" s="167" t="s">
        <v>411</v>
      </c>
      <c r="J457" s="131" t="s">
        <v>410</v>
      </c>
      <c r="K457" s="12" t="s">
        <v>754</v>
      </c>
    </row>
    <row r="458" spans="1:11" ht="45">
      <c r="A458" s="52">
        <v>80110000</v>
      </c>
      <c r="B458" s="14" t="s">
        <v>753</v>
      </c>
      <c r="C458" s="23">
        <v>41641</v>
      </c>
      <c r="D458" s="14" t="s">
        <v>1396</v>
      </c>
      <c r="E458" s="14" t="s">
        <v>370</v>
      </c>
      <c r="F458" s="14" t="s">
        <v>272</v>
      </c>
      <c r="G458" s="86">
        <v>38409742</v>
      </c>
      <c r="H458" s="86">
        <v>38409742</v>
      </c>
      <c r="I458" s="167" t="s">
        <v>411</v>
      </c>
      <c r="J458" s="131" t="s">
        <v>410</v>
      </c>
      <c r="K458" s="12" t="s">
        <v>752</v>
      </c>
    </row>
    <row r="459" spans="1:11" ht="60">
      <c r="A459" s="52">
        <v>80110000</v>
      </c>
      <c r="B459" s="14" t="s">
        <v>751</v>
      </c>
      <c r="C459" s="23">
        <v>41641</v>
      </c>
      <c r="D459" s="14" t="s">
        <v>1396</v>
      </c>
      <c r="E459" s="14" t="s">
        <v>370</v>
      </c>
      <c r="F459" s="14" t="s">
        <v>272</v>
      </c>
      <c r="G459" s="86">
        <v>132107800</v>
      </c>
      <c r="H459" s="86">
        <v>132107800</v>
      </c>
      <c r="I459" s="167" t="s">
        <v>411</v>
      </c>
      <c r="J459" s="131" t="s">
        <v>410</v>
      </c>
      <c r="K459" s="12" t="s">
        <v>750</v>
      </c>
    </row>
    <row r="460" spans="1:11" ht="45">
      <c r="A460" s="52">
        <v>80110000</v>
      </c>
      <c r="B460" s="14" t="s">
        <v>749</v>
      </c>
      <c r="C460" s="23">
        <v>41641</v>
      </c>
      <c r="D460" s="14" t="s">
        <v>1396</v>
      </c>
      <c r="E460" s="14" t="s">
        <v>370</v>
      </c>
      <c r="F460" s="14" t="s">
        <v>272</v>
      </c>
      <c r="G460" s="86">
        <v>144117600</v>
      </c>
      <c r="H460" s="86">
        <v>144117600</v>
      </c>
      <c r="I460" s="167" t="s">
        <v>411</v>
      </c>
      <c r="J460" s="131" t="s">
        <v>410</v>
      </c>
      <c r="K460" s="12" t="s">
        <v>748</v>
      </c>
    </row>
    <row r="461" spans="1:11" ht="45">
      <c r="A461" s="52">
        <v>80110000</v>
      </c>
      <c r="B461" s="14" t="s">
        <v>747</v>
      </c>
      <c r="C461" s="23">
        <v>41641</v>
      </c>
      <c r="D461" s="14" t="s">
        <v>1396</v>
      </c>
      <c r="E461" s="14" t="s">
        <v>370</v>
      </c>
      <c r="F461" s="14" t="s">
        <v>272</v>
      </c>
      <c r="G461" s="86">
        <v>73814633</v>
      </c>
      <c r="H461" s="86">
        <v>73814633</v>
      </c>
      <c r="I461" s="167" t="s">
        <v>411</v>
      </c>
      <c r="J461" s="131" t="s">
        <v>410</v>
      </c>
      <c r="K461" s="12" t="s">
        <v>746</v>
      </c>
    </row>
    <row r="462" spans="1:11" ht="45">
      <c r="A462" s="52">
        <v>80110000</v>
      </c>
      <c r="B462" s="14" t="s">
        <v>745</v>
      </c>
      <c r="C462" s="23">
        <v>41641</v>
      </c>
      <c r="D462" s="14" t="s">
        <v>1396</v>
      </c>
      <c r="E462" s="14" t="s">
        <v>370</v>
      </c>
      <c r="F462" s="14" t="s">
        <v>272</v>
      </c>
      <c r="G462" s="86">
        <v>73814633</v>
      </c>
      <c r="H462" s="86">
        <v>73814633</v>
      </c>
      <c r="I462" s="167" t="s">
        <v>411</v>
      </c>
      <c r="J462" s="131" t="s">
        <v>410</v>
      </c>
      <c r="K462" s="12" t="s">
        <v>744</v>
      </c>
    </row>
    <row r="463" spans="1:11" ht="60">
      <c r="A463" s="52">
        <v>80110000</v>
      </c>
      <c r="B463" s="14" t="s">
        <v>743</v>
      </c>
      <c r="C463" s="23">
        <v>41641</v>
      </c>
      <c r="D463" s="14" t="s">
        <v>1396</v>
      </c>
      <c r="E463" s="14" t="s">
        <v>370</v>
      </c>
      <c r="F463" s="14" t="s">
        <v>272</v>
      </c>
      <c r="G463" s="86">
        <v>73814633</v>
      </c>
      <c r="H463" s="86">
        <v>73814633</v>
      </c>
      <c r="I463" s="167" t="s">
        <v>411</v>
      </c>
      <c r="J463" s="131" t="s">
        <v>410</v>
      </c>
      <c r="K463" s="12" t="s">
        <v>742</v>
      </c>
    </row>
    <row r="464" spans="1:11" ht="60">
      <c r="A464" s="52">
        <v>80110000</v>
      </c>
      <c r="B464" s="14" t="s">
        <v>741</v>
      </c>
      <c r="C464" s="23">
        <v>41641</v>
      </c>
      <c r="D464" s="14" t="s">
        <v>1396</v>
      </c>
      <c r="E464" s="14" t="s">
        <v>370</v>
      </c>
      <c r="F464" s="14" t="s">
        <v>272</v>
      </c>
      <c r="G464" s="86">
        <v>64015732</v>
      </c>
      <c r="H464" s="86">
        <v>64015732</v>
      </c>
      <c r="I464" s="167" t="s">
        <v>411</v>
      </c>
      <c r="J464" s="131" t="s">
        <v>410</v>
      </c>
      <c r="K464" s="12" t="s">
        <v>740</v>
      </c>
    </row>
    <row r="465" spans="1:11" ht="60">
      <c r="A465" s="52">
        <v>80110000</v>
      </c>
      <c r="B465" s="14" t="s">
        <v>739</v>
      </c>
      <c r="C465" s="23">
        <v>41641</v>
      </c>
      <c r="D465" s="14" t="s">
        <v>1396</v>
      </c>
      <c r="E465" s="14" t="s">
        <v>370</v>
      </c>
      <c r="F465" s="14" t="s">
        <v>272</v>
      </c>
      <c r="G465" s="86">
        <v>108333200</v>
      </c>
      <c r="H465" s="86">
        <v>108333200</v>
      </c>
      <c r="I465" s="167" t="s">
        <v>411</v>
      </c>
      <c r="J465" s="131" t="s">
        <v>410</v>
      </c>
      <c r="K465" s="12" t="s">
        <v>738</v>
      </c>
    </row>
    <row r="466" spans="1:11" ht="45">
      <c r="A466" s="52">
        <v>80110000</v>
      </c>
      <c r="B466" s="14" t="s">
        <v>737</v>
      </c>
      <c r="C466" s="23">
        <v>41641</v>
      </c>
      <c r="D466" s="14" t="s">
        <v>1396</v>
      </c>
      <c r="E466" s="14" t="s">
        <v>370</v>
      </c>
      <c r="F466" s="14" t="s">
        <v>272</v>
      </c>
      <c r="G466" s="86">
        <v>65936204</v>
      </c>
      <c r="H466" s="86">
        <v>65936204</v>
      </c>
      <c r="I466" s="167" t="s">
        <v>411</v>
      </c>
      <c r="J466" s="131" t="s">
        <v>410</v>
      </c>
      <c r="K466" s="12" t="s">
        <v>736</v>
      </c>
    </row>
    <row r="467" spans="1:11" ht="75">
      <c r="A467" s="52">
        <v>80110000</v>
      </c>
      <c r="B467" s="14" t="s">
        <v>734</v>
      </c>
      <c r="C467" s="23">
        <v>41641</v>
      </c>
      <c r="D467" s="14" t="s">
        <v>1396</v>
      </c>
      <c r="E467" s="14" t="s">
        <v>370</v>
      </c>
      <c r="F467" s="14" t="s">
        <v>272</v>
      </c>
      <c r="G467" s="86">
        <v>144117600</v>
      </c>
      <c r="H467" s="86">
        <v>144117600</v>
      </c>
      <c r="I467" s="167" t="s">
        <v>411</v>
      </c>
      <c r="J467" s="131" t="s">
        <v>410</v>
      </c>
      <c r="K467" s="12" t="s">
        <v>735</v>
      </c>
    </row>
    <row r="468" spans="1:11" ht="75">
      <c r="A468" s="52">
        <v>80110000</v>
      </c>
      <c r="B468" s="14" t="s">
        <v>734</v>
      </c>
      <c r="C468" s="23">
        <v>41641</v>
      </c>
      <c r="D468" s="14" t="s">
        <v>1396</v>
      </c>
      <c r="E468" s="14" t="s">
        <v>370</v>
      </c>
      <c r="F468" s="14" t="s">
        <v>272</v>
      </c>
      <c r="G468" s="86">
        <v>144117600</v>
      </c>
      <c r="H468" s="86">
        <v>144117600</v>
      </c>
      <c r="I468" s="167" t="s">
        <v>411</v>
      </c>
      <c r="J468" s="131" t="s">
        <v>410</v>
      </c>
      <c r="K468" s="12" t="s">
        <v>733</v>
      </c>
    </row>
    <row r="469" spans="1:11" ht="60">
      <c r="A469" s="52">
        <v>80110000</v>
      </c>
      <c r="B469" s="14" t="s">
        <v>732</v>
      </c>
      <c r="C469" s="23">
        <v>41641</v>
      </c>
      <c r="D469" s="14" t="s">
        <v>1396</v>
      </c>
      <c r="E469" s="14" t="s">
        <v>370</v>
      </c>
      <c r="F469" s="14" t="s">
        <v>272</v>
      </c>
      <c r="G469" s="86">
        <v>108333200</v>
      </c>
      <c r="H469" s="86">
        <v>108333200</v>
      </c>
      <c r="I469" s="167" t="s">
        <v>411</v>
      </c>
      <c r="J469" s="131" t="s">
        <v>410</v>
      </c>
      <c r="K469" s="12" t="s">
        <v>731</v>
      </c>
    </row>
    <row r="470" spans="1:11" ht="75">
      <c r="A470" s="52">
        <v>80110000</v>
      </c>
      <c r="B470" s="14" t="s">
        <v>730</v>
      </c>
      <c r="C470" s="23">
        <v>41641</v>
      </c>
      <c r="D470" s="14" t="s">
        <v>1396</v>
      </c>
      <c r="E470" s="14" t="s">
        <v>370</v>
      </c>
      <c r="F470" s="14" t="s">
        <v>272</v>
      </c>
      <c r="G470" s="86">
        <v>108333200</v>
      </c>
      <c r="H470" s="86">
        <v>108333200</v>
      </c>
      <c r="I470" s="167" t="s">
        <v>411</v>
      </c>
      <c r="J470" s="131" t="s">
        <v>410</v>
      </c>
      <c r="K470" s="12" t="s">
        <v>729</v>
      </c>
    </row>
    <row r="471" spans="1:11" ht="45">
      <c r="A471" s="52">
        <v>80110000</v>
      </c>
      <c r="B471" s="14" t="s">
        <v>728</v>
      </c>
      <c r="C471" s="23">
        <v>41641</v>
      </c>
      <c r="D471" s="14" t="s">
        <v>1396</v>
      </c>
      <c r="E471" s="14" t="s">
        <v>370</v>
      </c>
      <c r="F471" s="14" t="s">
        <v>272</v>
      </c>
      <c r="G471" s="86">
        <v>73814633</v>
      </c>
      <c r="H471" s="86">
        <v>73814633</v>
      </c>
      <c r="I471" s="167" t="s">
        <v>411</v>
      </c>
      <c r="J471" s="131" t="s">
        <v>410</v>
      </c>
      <c r="K471" s="12" t="s">
        <v>727</v>
      </c>
    </row>
    <row r="472" spans="1:11" ht="75">
      <c r="A472" s="52">
        <v>80110000</v>
      </c>
      <c r="B472" s="14" t="s">
        <v>726</v>
      </c>
      <c r="C472" s="23">
        <v>41641</v>
      </c>
      <c r="D472" s="14" t="s">
        <v>1396</v>
      </c>
      <c r="E472" s="14" t="s">
        <v>370</v>
      </c>
      <c r="F472" s="14" t="s">
        <v>272</v>
      </c>
      <c r="G472" s="86">
        <v>52778413</v>
      </c>
      <c r="H472" s="86">
        <v>52778413</v>
      </c>
      <c r="I472" s="167" t="s">
        <v>411</v>
      </c>
      <c r="J472" s="131" t="s">
        <v>410</v>
      </c>
      <c r="K472" s="12" t="s">
        <v>725</v>
      </c>
    </row>
    <row r="473" spans="1:11" ht="60">
      <c r="A473" s="52">
        <v>80110000</v>
      </c>
      <c r="B473" s="14" t="s">
        <v>724</v>
      </c>
      <c r="C473" s="23">
        <v>41641</v>
      </c>
      <c r="D473" s="14" t="s">
        <v>1396</v>
      </c>
      <c r="E473" s="14" t="s">
        <v>370</v>
      </c>
      <c r="F473" s="14" t="s">
        <v>272</v>
      </c>
      <c r="G473" s="86">
        <v>23840930</v>
      </c>
      <c r="H473" s="86">
        <v>23840930</v>
      </c>
      <c r="I473" s="167" t="s">
        <v>411</v>
      </c>
      <c r="J473" s="131" t="s">
        <v>410</v>
      </c>
      <c r="K473" s="12" t="s">
        <v>723</v>
      </c>
    </row>
    <row r="474" spans="1:11" ht="45">
      <c r="A474" s="52">
        <v>80110000</v>
      </c>
      <c r="B474" s="14" t="s">
        <v>722</v>
      </c>
      <c r="C474" s="23">
        <v>41641</v>
      </c>
      <c r="D474" s="14" t="s">
        <v>1396</v>
      </c>
      <c r="E474" s="14" t="s">
        <v>370</v>
      </c>
      <c r="F474" s="14" t="s">
        <v>272</v>
      </c>
      <c r="G474" s="86">
        <v>51241178</v>
      </c>
      <c r="H474" s="86">
        <v>51241178</v>
      </c>
      <c r="I474" s="167" t="s">
        <v>411</v>
      </c>
      <c r="J474" s="131" t="s">
        <v>410</v>
      </c>
      <c r="K474" s="12" t="s">
        <v>721</v>
      </c>
    </row>
    <row r="475" spans="1:11" ht="60">
      <c r="A475" s="52">
        <v>80110000</v>
      </c>
      <c r="B475" s="14" t="s">
        <v>720</v>
      </c>
      <c r="C475" s="23">
        <v>41641</v>
      </c>
      <c r="D475" s="14" t="s">
        <v>1396</v>
      </c>
      <c r="E475" s="14" t="s">
        <v>370</v>
      </c>
      <c r="F475" s="14" t="s">
        <v>272</v>
      </c>
      <c r="G475" s="86">
        <v>65973526</v>
      </c>
      <c r="H475" s="86">
        <v>65973526</v>
      </c>
      <c r="I475" s="167" t="s">
        <v>411</v>
      </c>
      <c r="J475" s="131" t="s">
        <v>410</v>
      </c>
      <c r="K475" s="12" t="s">
        <v>719</v>
      </c>
    </row>
    <row r="476" spans="1:11" ht="45">
      <c r="A476" s="52">
        <v>80110000</v>
      </c>
      <c r="B476" s="14" t="s">
        <v>718</v>
      </c>
      <c r="C476" s="23">
        <v>41641</v>
      </c>
      <c r="D476" s="14" t="s">
        <v>1396</v>
      </c>
      <c r="E476" s="14" t="s">
        <v>370</v>
      </c>
      <c r="F476" s="14" t="s">
        <v>272</v>
      </c>
      <c r="G476" s="86">
        <v>73856415</v>
      </c>
      <c r="H476" s="86">
        <v>73856415</v>
      </c>
      <c r="I476" s="167" t="s">
        <v>411</v>
      </c>
      <c r="J476" s="131" t="s">
        <v>410</v>
      </c>
      <c r="K476" s="12" t="s">
        <v>717</v>
      </c>
    </row>
    <row r="477" spans="1:11" ht="45">
      <c r="A477" s="52">
        <v>80110000</v>
      </c>
      <c r="B477" s="14" t="s">
        <v>716</v>
      </c>
      <c r="C477" s="23">
        <v>41641</v>
      </c>
      <c r="D477" s="14" t="s">
        <v>1396</v>
      </c>
      <c r="E477" s="14" t="s">
        <v>370</v>
      </c>
      <c r="F477" s="14" t="s">
        <v>272</v>
      </c>
      <c r="G477" s="86">
        <v>44714963</v>
      </c>
      <c r="H477" s="86">
        <v>44714963</v>
      </c>
      <c r="I477" s="167" t="s">
        <v>411</v>
      </c>
      <c r="J477" s="131" t="s">
        <v>410</v>
      </c>
      <c r="K477" s="12" t="s">
        <v>715</v>
      </c>
    </row>
    <row r="478" spans="1:11" ht="60">
      <c r="A478" s="52">
        <v>80110000</v>
      </c>
      <c r="B478" s="14" t="s">
        <v>714</v>
      </c>
      <c r="C478" s="23">
        <v>41641</v>
      </c>
      <c r="D478" s="14" t="s">
        <v>1396</v>
      </c>
      <c r="E478" s="14" t="s">
        <v>370</v>
      </c>
      <c r="F478" s="14" t="s">
        <v>272</v>
      </c>
      <c r="G478" s="86">
        <v>44714963</v>
      </c>
      <c r="H478" s="86">
        <v>44714963</v>
      </c>
      <c r="I478" s="167" t="s">
        <v>411</v>
      </c>
      <c r="J478" s="131" t="s">
        <v>410</v>
      </c>
      <c r="K478" s="12" t="s">
        <v>713</v>
      </c>
    </row>
    <row r="479" spans="1:11" ht="60">
      <c r="A479" s="52">
        <v>80110000</v>
      </c>
      <c r="B479" s="14" t="s">
        <v>712</v>
      </c>
      <c r="C479" s="23">
        <v>41641</v>
      </c>
      <c r="D479" s="14" t="s">
        <v>1396</v>
      </c>
      <c r="E479" s="14" t="s">
        <v>370</v>
      </c>
      <c r="F479" s="14" t="s">
        <v>272</v>
      </c>
      <c r="G479" s="86">
        <v>73856415</v>
      </c>
      <c r="H479" s="86">
        <v>73856415</v>
      </c>
      <c r="I479" s="167" t="s">
        <v>411</v>
      </c>
      <c r="J479" s="131" t="s">
        <v>410</v>
      </c>
      <c r="K479" s="12" t="s">
        <v>711</v>
      </c>
    </row>
    <row r="480" spans="1:11" ht="75">
      <c r="A480" s="52">
        <v>80110000</v>
      </c>
      <c r="B480" s="14" t="s">
        <v>710</v>
      </c>
      <c r="C480" s="23">
        <v>41641</v>
      </c>
      <c r="D480" s="14" t="s">
        <v>1396</v>
      </c>
      <c r="E480" s="14" t="s">
        <v>370</v>
      </c>
      <c r="F480" s="14" t="s">
        <v>272</v>
      </c>
      <c r="G480" s="86">
        <v>51241177</v>
      </c>
      <c r="H480" s="86">
        <v>51241177</v>
      </c>
      <c r="I480" s="167" t="s">
        <v>411</v>
      </c>
      <c r="J480" s="131" t="s">
        <v>410</v>
      </c>
      <c r="K480" s="12" t="s">
        <v>709</v>
      </c>
    </row>
    <row r="481" spans="1:11" ht="60">
      <c r="A481" s="52">
        <v>80110000</v>
      </c>
      <c r="B481" s="14" t="s">
        <v>708</v>
      </c>
      <c r="C481" s="23">
        <v>41641</v>
      </c>
      <c r="D481" s="14" t="s">
        <v>1396</v>
      </c>
      <c r="E481" s="14" t="s">
        <v>370</v>
      </c>
      <c r="F481" s="14" t="s">
        <v>272</v>
      </c>
      <c r="G481" s="86">
        <v>57643621</v>
      </c>
      <c r="H481" s="86">
        <v>57643621</v>
      </c>
      <c r="I481" s="167" t="s">
        <v>411</v>
      </c>
      <c r="J481" s="131" t="s">
        <v>410</v>
      </c>
      <c r="K481" s="12" t="s">
        <v>707</v>
      </c>
    </row>
    <row r="482" spans="1:11" ht="90">
      <c r="A482" s="52">
        <v>80110000</v>
      </c>
      <c r="B482" s="14" t="s">
        <v>706</v>
      </c>
      <c r="C482" s="23">
        <v>41641</v>
      </c>
      <c r="D482" s="14" t="s">
        <v>1396</v>
      </c>
      <c r="E482" s="14" t="s">
        <v>370</v>
      </c>
      <c r="F482" s="14" t="s">
        <v>272</v>
      </c>
      <c r="G482" s="86">
        <v>38431484</v>
      </c>
      <c r="H482" s="86">
        <v>38431484</v>
      </c>
      <c r="I482" s="167" t="s">
        <v>411</v>
      </c>
      <c r="J482" s="131" t="s">
        <v>410</v>
      </c>
      <c r="K482" s="12" t="s">
        <v>705</v>
      </c>
    </row>
    <row r="483" spans="1:11" ht="75">
      <c r="A483" s="52">
        <v>80110000</v>
      </c>
      <c r="B483" s="14" t="s">
        <v>704</v>
      </c>
      <c r="C483" s="23">
        <v>41641</v>
      </c>
      <c r="D483" s="14" t="s">
        <v>1396</v>
      </c>
      <c r="E483" s="14" t="s">
        <v>370</v>
      </c>
      <c r="F483" s="14" t="s">
        <v>272</v>
      </c>
      <c r="G483" s="86">
        <v>73856415</v>
      </c>
      <c r="H483" s="86">
        <v>73856415</v>
      </c>
      <c r="I483" s="167" t="s">
        <v>411</v>
      </c>
      <c r="J483" s="131" t="s">
        <v>410</v>
      </c>
      <c r="K483" s="12" t="s">
        <v>703</v>
      </c>
    </row>
    <row r="484" spans="1:11" ht="90">
      <c r="A484" s="52">
        <v>80110000</v>
      </c>
      <c r="B484" s="14" t="s">
        <v>702</v>
      </c>
      <c r="C484" s="23">
        <v>41641</v>
      </c>
      <c r="D484" s="14" t="s">
        <v>1396</v>
      </c>
      <c r="E484" s="14" t="s">
        <v>370</v>
      </c>
      <c r="F484" s="14" t="s">
        <v>272</v>
      </c>
      <c r="G484" s="86">
        <v>65973526</v>
      </c>
      <c r="H484" s="86">
        <v>65973526</v>
      </c>
      <c r="I484" s="167" t="s">
        <v>411</v>
      </c>
      <c r="J484" s="131" t="s">
        <v>410</v>
      </c>
      <c r="K484" s="12" t="s">
        <v>701</v>
      </c>
    </row>
    <row r="485" spans="1:11" ht="60">
      <c r="A485" s="52">
        <v>80110000</v>
      </c>
      <c r="B485" s="14" t="s">
        <v>700</v>
      </c>
      <c r="C485" s="23">
        <v>41641</v>
      </c>
      <c r="D485" s="14" t="s">
        <v>1396</v>
      </c>
      <c r="E485" s="14" t="s">
        <v>370</v>
      </c>
      <c r="F485" s="14" t="s">
        <v>272</v>
      </c>
      <c r="G485" s="86">
        <v>145864661</v>
      </c>
      <c r="H485" s="86">
        <v>145864661</v>
      </c>
      <c r="I485" s="167" t="s">
        <v>411</v>
      </c>
      <c r="J485" s="131" t="s">
        <v>410</v>
      </c>
      <c r="K485" s="12" t="s">
        <v>699</v>
      </c>
    </row>
    <row r="486" spans="1:11" ht="45">
      <c r="A486" s="52">
        <v>80101505</v>
      </c>
      <c r="B486" s="14" t="s">
        <v>697</v>
      </c>
      <c r="C486" s="85">
        <v>41649</v>
      </c>
      <c r="D486" s="14" t="s">
        <v>1411</v>
      </c>
      <c r="E486" s="14" t="s">
        <v>413</v>
      </c>
      <c r="F486" s="14" t="s">
        <v>272</v>
      </c>
      <c r="G486" s="86">
        <v>2013000000</v>
      </c>
      <c r="H486" s="86">
        <v>2013000000</v>
      </c>
      <c r="I486" s="167" t="s">
        <v>411</v>
      </c>
      <c r="J486" s="131" t="s">
        <v>410</v>
      </c>
      <c r="K486" s="12" t="s">
        <v>698</v>
      </c>
    </row>
    <row r="487" spans="1:11" ht="45">
      <c r="A487" s="52">
        <v>80101505</v>
      </c>
      <c r="B487" s="14" t="s">
        <v>697</v>
      </c>
      <c r="C487" s="85">
        <v>41649</v>
      </c>
      <c r="D487" s="14" t="s">
        <v>1404</v>
      </c>
      <c r="E487" s="14" t="s">
        <v>370</v>
      </c>
      <c r="F487" s="14" t="s">
        <v>272</v>
      </c>
      <c r="G487" s="86">
        <v>2013000000</v>
      </c>
      <c r="H487" s="86">
        <v>2013000000</v>
      </c>
      <c r="I487" s="167" t="s">
        <v>411</v>
      </c>
      <c r="J487" s="131" t="s">
        <v>410</v>
      </c>
      <c r="K487" s="12" t="s">
        <v>696</v>
      </c>
    </row>
    <row r="488" spans="1:11" ht="75">
      <c r="A488" s="52">
        <v>80110000</v>
      </c>
      <c r="B488" s="14" t="s">
        <v>695</v>
      </c>
      <c r="C488" s="23">
        <v>41641</v>
      </c>
      <c r="D488" s="14" t="s">
        <v>1396</v>
      </c>
      <c r="E488" s="14" t="s">
        <v>370</v>
      </c>
      <c r="F488" s="14" t="s">
        <v>272</v>
      </c>
      <c r="G488" s="86">
        <v>231755811.05400002</v>
      </c>
      <c r="H488" s="86">
        <v>231755811.05400002</v>
      </c>
      <c r="I488" s="167" t="s">
        <v>411</v>
      </c>
      <c r="J488" s="131" t="s">
        <v>410</v>
      </c>
      <c r="K488" s="12" t="s">
        <v>694</v>
      </c>
    </row>
    <row r="489" spans="1:11" ht="45">
      <c r="A489" s="52">
        <v>80110000</v>
      </c>
      <c r="B489" s="14" t="s">
        <v>693</v>
      </c>
      <c r="C489" s="23">
        <v>41641</v>
      </c>
      <c r="D489" s="14" t="s">
        <v>1396</v>
      </c>
      <c r="E489" s="14" t="s">
        <v>370</v>
      </c>
      <c r="F489" s="14" t="s">
        <v>272</v>
      </c>
      <c r="G489" s="86">
        <v>131940266.79200001</v>
      </c>
      <c r="H489" s="86">
        <v>131940266.79200001</v>
      </c>
      <c r="I489" s="167" t="s">
        <v>411</v>
      </c>
      <c r="J489" s="131" t="s">
        <v>410</v>
      </c>
      <c r="K489" s="12" t="s">
        <v>692</v>
      </c>
    </row>
    <row r="490" spans="1:11" ht="60">
      <c r="A490" s="52">
        <v>80110000</v>
      </c>
      <c r="B490" s="14" t="s">
        <v>691</v>
      </c>
      <c r="C490" s="23">
        <v>41641</v>
      </c>
      <c r="D490" s="14" t="s">
        <v>1396</v>
      </c>
      <c r="E490" s="14" t="s">
        <v>370</v>
      </c>
      <c r="F490" s="14" t="s">
        <v>272</v>
      </c>
      <c r="G490" s="86">
        <v>395820800.37600005</v>
      </c>
      <c r="H490" s="86">
        <v>395820800.37600005</v>
      </c>
      <c r="I490" s="167" t="s">
        <v>411</v>
      </c>
      <c r="J490" s="131" t="s">
        <v>410</v>
      </c>
      <c r="K490" s="12" t="s">
        <v>690</v>
      </c>
    </row>
    <row r="491" spans="1:11" ht="75">
      <c r="A491" s="52">
        <v>80110000</v>
      </c>
      <c r="B491" s="14" t="s">
        <v>689</v>
      </c>
      <c r="C491" s="23">
        <v>41641</v>
      </c>
      <c r="D491" s="14" t="s">
        <v>1396</v>
      </c>
      <c r="E491" s="14" t="s">
        <v>370</v>
      </c>
      <c r="F491" s="14" t="s">
        <v>272</v>
      </c>
      <c r="G491" s="86">
        <v>65970133.396000005</v>
      </c>
      <c r="H491" s="86">
        <v>65970133.396000005</v>
      </c>
      <c r="I491" s="167" t="s">
        <v>411</v>
      </c>
      <c r="J491" s="131" t="s">
        <v>410</v>
      </c>
      <c r="K491" s="12" t="s">
        <v>688</v>
      </c>
    </row>
    <row r="492" spans="1:11" ht="75">
      <c r="A492" s="52">
        <v>80110000</v>
      </c>
      <c r="B492" s="14" t="s">
        <v>687</v>
      </c>
      <c r="C492" s="23">
        <v>41641</v>
      </c>
      <c r="D492" s="14" t="s">
        <v>1396</v>
      </c>
      <c r="E492" s="14" t="s">
        <v>370</v>
      </c>
      <c r="F492" s="14" t="s">
        <v>272</v>
      </c>
      <c r="G492" s="86">
        <v>77251937.018</v>
      </c>
      <c r="H492" s="86">
        <v>77251937.018</v>
      </c>
      <c r="I492" s="167" t="s">
        <v>411</v>
      </c>
      <c r="J492" s="131" t="s">
        <v>410</v>
      </c>
      <c r="K492" s="12" t="s">
        <v>686</v>
      </c>
    </row>
    <row r="493" spans="1:11" ht="75">
      <c r="A493" s="52">
        <v>80110000</v>
      </c>
      <c r="B493" s="14" t="s">
        <v>685</v>
      </c>
      <c r="C493" s="23">
        <v>41641</v>
      </c>
      <c r="D493" s="14" t="s">
        <v>1396</v>
      </c>
      <c r="E493" s="14" t="s">
        <v>370</v>
      </c>
      <c r="F493" s="14" t="s">
        <v>272</v>
      </c>
      <c r="G493" s="86">
        <v>108388945.992</v>
      </c>
      <c r="H493" s="86">
        <v>108388945.992</v>
      </c>
      <c r="I493" s="167" t="s">
        <v>411</v>
      </c>
      <c r="J493" s="131" t="s">
        <v>410</v>
      </c>
      <c r="K493" s="12" t="s">
        <v>684</v>
      </c>
    </row>
    <row r="494" spans="1:11" ht="60">
      <c r="A494" s="52">
        <v>80110000</v>
      </c>
      <c r="B494" s="14" t="s">
        <v>683</v>
      </c>
      <c r="C494" s="23">
        <v>41641</v>
      </c>
      <c r="D494" s="14" t="s">
        <v>1396</v>
      </c>
      <c r="E494" s="14" t="s">
        <v>370</v>
      </c>
      <c r="F494" s="14" t="s">
        <v>272</v>
      </c>
      <c r="G494" s="86">
        <v>65970133.396000005</v>
      </c>
      <c r="H494" s="86">
        <v>65970133.396000005</v>
      </c>
      <c r="I494" s="167" t="s">
        <v>411</v>
      </c>
      <c r="J494" s="131" t="s">
        <v>410</v>
      </c>
      <c r="K494" s="12" t="s">
        <v>682</v>
      </c>
    </row>
    <row r="495" spans="1:11" ht="60">
      <c r="A495" s="52">
        <v>80110000</v>
      </c>
      <c r="B495" s="14" t="s">
        <v>681</v>
      </c>
      <c r="C495" s="23">
        <v>41641</v>
      </c>
      <c r="D495" s="14" t="s">
        <v>1396</v>
      </c>
      <c r="E495" s="14" t="s">
        <v>370</v>
      </c>
      <c r="F495" s="14" t="s">
        <v>272</v>
      </c>
      <c r="G495" s="86">
        <v>131940266.79200001</v>
      </c>
      <c r="H495" s="86">
        <v>131940266.79200001</v>
      </c>
      <c r="I495" s="167" t="s">
        <v>411</v>
      </c>
      <c r="J495" s="131" t="s">
        <v>410</v>
      </c>
      <c r="K495" s="12" t="s">
        <v>680</v>
      </c>
    </row>
    <row r="496" spans="1:11" ht="45">
      <c r="A496" s="52">
        <v>80110000</v>
      </c>
      <c r="B496" s="14" t="s">
        <v>679</v>
      </c>
      <c r="C496" s="23">
        <v>41641</v>
      </c>
      <c r="D496" s="14" t="s">
        <v>1396</v>
      </c>
      <c r="E496" s="14" t="s">
        <v>370</v>
      </c>
      <c r="F496" s="14" t="s">
        <v>272</v>
      </c>
      <c r="G496" s="86">
        <v>23128358.304</v>
      </c>
      <c r="H496" s="86">
        <v>23128358.304</v>
      </c>
      <c r="I496" s="167" t="s">
        <v>411</v>
      </c>
      <c r="J496" s="131" t="s">
        <v>410</v>
      </c>
      <c r="K496" s="12" t="s">
        <v>678</v>
      </c>
    </row>
    <row r="497" spans="1:11" ht="60">
      <c r="A497" s="52">
        <v>80110000</v>
      </c>
      <c r="B497" s="14" t="s">
        <v>677</v>
      </c>
      <c r="C497" s="23">
        <v>41641</v>
      </c>
      <c r="D497" s="14" t="s">
        <v>1396</v>
      </c>
      <c r="E497" s="14" t="s">
        <v>370</v>
      </c>
      <c r="F497" s="14" t="s">
        <v>272</v>
      </c>
      <c r="G497" s="86">
        <v>40831000</v>
      </c>
      <c r="H497" s="86">
        <v>40831000</v>
      </c>
      <c r="I497" s="167" t="s">
        <v>411</v>
      </c>
      <c r="J497" s="131" t="s">
        <v>410</v>
      </c>
      <c r="K497" s="12" t="s">
        <v>676</v>
      </c>
    </row>
    <row r="498" spans="1:11" ht="60">
      <c r="A498" s="52">
        <v>80110000</v>
      </c>
      <c r="B498" s="14" t="s">
        <v>675</v>
      </c>
      <c r="C498" s="23">
        <v>41641</v>
      </c>
      <c r="D498" s="14" t="s">
        <v>1396</v>
      </c>
      <c r="E498" s="14" t="s">
        <v>370</v>
      </c>
      <c r="F498" s="14" t="s">
        <v>272</v>
      </c>
      <c r="G498" s="86">
        <v>58330000</v>
      </c>
      <c r="H498" s="86">
        <v>58330000</v>
      </c>
      <c r="I498" s="167" t="s">
        <v>411</v>
      </c>
      <c r="J498" s="131" t="s">
        <v>410</v>
      </c>
      <c r="K498" s="12" t="s">
        <v>674</v>
      </c>
    </row>
    <row r="499" spans="1:11" ht="60">
      <c r="A499" s="52">
        <v>80110000</v>
      </c>
      <c r="B499" s="14" t="s">
        <v>673</v>
      </c>
      <c r="C499" s="23">
        <v>41641</v>
      </c>
      <c r="D499" s="14" t="s">
        <v>1396</v>
      </c>
      <c r="E499" s="14" t="s">
        <v>370</v>
      </c>
      <c r="F499" s="14" t="s">
        <v>272</v>
      </c>
      <c r="G499" s="86">
        <v>34998000</v>
      </c>
      <c r="H499" s="86">
        <v>34998000</v>
      </c>
      <c r="I499" s="167" t="s">
        <v>411</v>
      </c>
      <c r="J499" s="131" t="s">
        <v>410</v>
      </c>
      <c r="K499" s="12" t="s">
        <v>672</v>
      </c>
    </row>
    <row r="500" spans="1:11" ht="60">
      <c r="A500" s="52">
        <v>80110000</v>
      </c>
      <c r="B500" s="14" t="s">
        <v>671</v>
      </c>
      <c r="C500" s="23">
        <v>41641</v>
      </c>
      <c r="D500" s="14" t="s">
        <v>1396</v>
      </c>
      <c r="E500" s="14" t="s">
        <v>370</v>
      </c>
      <c r="F500" s="14" t="s">
        <v>272</v>
      </c>
      <c r="G500" s="86">
        <v>40831000</v>
      </c>
      <c r="H500" s="86">
        <v>40831000</v>
      </c>
      <c r="I500" s="167" t="s">
        <v>411</v>
      </c>
      <c r="J500" s="131" t="s">
        <v>410</v>
      </c>
      <c r="K500" s="12" t="s">
        <v>670</v>
      </c>
    </row>
    <row r="501" spans="1:11" ht="60">
      <c r="A501" s="52">
        <v>80110000</v>
      </c>
      <c r="B501" s="14" t="s">
        <v>669</v>
      </c>
      <c r="C501" s="23">
        <v>41641</v>
      </c>
      <c r="D501" s="14" t="s">
        <v>1396</v>
      </c>
      <c r="E501" s="14" t="s">
        <v>370</v>
      </c>
      <c r="F501" s="14" t="s">
        <v>272</v>
      </c>
      <c r="G501" s="86">
        <v>34998000</v>
      </c>
      <c r="H501" s="86">
        <v>34998000</v>
      </c>
      <c r="I501" s="167" t="s">
        <v>411</v>
      </c>
      <c r="J501" s="131" t="s">
        <v>410</v>
      </c>
      <c r="K501" s="12" t="s">
        <v>668</v>
      </c>
    </row>
    <row r="502" spans="1:11" ht="60">
      <c r="A502" s="52">
        <v>80110000</v>
      </c>
      <c r="B502" s="14" t="s">
        <v>667</v>
      </c>
      <c r="C502" s="23">
        <v>41641</v>
      </c>
      <c r="D502" s="14" t="s">
        <v>1396</v>
      </c>
      <c r="E502" s="14" t="s">
        <v>370</v>
      </c>
      <c r="F502" s="14" t="s">
        <v>272</v>
      </c>
      <c r="G502" s="86">
        <v>34998000</v>
      </c>
      <c r="H502" s="86">
        <v>34998000</v>
      </c>
      <c r="I502" s="167" t="s">
        <v>411</v>
      </c>
      <c r="J502" s="131" t="s">
        <v>410</v>
      </c>
      <c r="K502" s="12" t="s">
        <v>666</v>
      </c>
    </row>
    <row r="503" spans="1:11" ht="60">
      <c r="A503" s="52">
        <v>80110000</v>
      </c>
      <c r="B503" s="14" t="s">
        <v>665</v>
      </c>
      <c r="C503" s="23">
        <v>41641</v>
      </c>
      <c r="D503" s="14" t="s">
        <v>1396</v>
      </c>
      <c r="E503" s="14" t="s">
        <v>370</v>
      </c>
      <c r="F503" s="14" t="s">
        <v>272</v>
      </c>
      <c r="G503" s="86">
        <v>49743824</v>
      </c>
      <c r="H503" s="86">
        <v>49743824</v>
      </c>
      <c r="I503" s="167" t="s">
        <v>411</v>
      </c>
      <c r="J503" s="131" t="s">
        <v>410</v>
      </c>
      <c r="K503" s="12" t="s">
        <v>664</v>
      </c>
    </row>
    <row r="504" spans="1:11" ht="60">
      <c r="A504" s="52">
        <v>80110000</v>
      </c>
      <c r="B504" s="14" t="s">
        <v>663</v>
      </c>
      <c r="C504" s="23">
        <v>41641</v>
      </c>
      <c r="D504" s="14" t="s">
        <v>1396</v>
      </c>
      <c r="E504" s="14" t="s">
        <v>370</v>
      </c>
      <c r="F504" s="14" t="s">
        <v>272</v>
      </c>
      <c r="G504" s="86">
        <v>58330000</v>
      </c>
      <c r="H504" s="86">
        <v>58330000</v>
      </c>
      <c r="I504" s="167" t="s">
        <v>411</v>
      </c>
      <c r="J504" s="131" t="s">
        <v>410</v>
      </c>
      <c r="K504" s="12" t="s">
        <v>662</v>
      </c>
    </row>
    <row r="505" spans="1:11" ht="60">
      <c r="A505" s="52">
        <v>80110000</v>
      </c>
      <c r="B505" s="14" t="s">
        <v>661</v>
      </c>
      <c r="C505" s="23">
        <v>41641</v>
      </c>
      <c r="D505" s="14" t="s">
        <v>1396</v>
      </c>
      <c r="E505" s="14" t="s">
        <v>370</v>
      </c>
      <c r="F505" s="14" t="s">
        <v>272</v>
      </c>
      <c r="G505" s="86">
        <v>58330000</v>
      </c>
      <c r="H505" s="86">
        <v>58330000</v>
      </c>
      <c r="I505" s="167" t="s">
        <v>411</v>
      </c>
      <c r="J505" s="131" t="s">
        <v>410</v>
      </c>
      <c r="K505" s="12" t="s">
        <v>660</v>
      </c>
    </row>
    <row r="506" spans="1:11" ht="60">
      <c r="A506" s="52">
        <v>80110000</v>
      </c>
      <c r="B506" s="14" t="s">
        <v>659</v>
      </c>
      <c r="C506" s="23">
        <v>41641</v>
      </c>
      <c r="D506" s="14" t="s">
        <v>1396</v>
      </c>
      <c r="E506" s="14" t="s">
        <v>370</v>
      </c>
      <c r="F506" s="14" t="s">
        <v>272</v>
      </c>
      <c r="G506" s="86">
        <v>110827000</v>
      </c>
      <c r="H506" s="86">
        <v>110827000</v>
      </c>
      <c r="I506" s="167" t="s">
        <v>411</v>
      </c>
      <c r="J506" s="131" t="s">
        <v>410</v>
      </c>
      <c r="K506" s="12" t="s">
        <v>658</v>
      </c>
    </row>
    <row r="507" spans="1:11" ht="60">
      <c r="A507" s="52">
        <v>80110000</v>
      </c>
      <c r="B507" s="14" t="s">
        <v>657</v>
      </c>
      <c r="C507" s="23">
        <v>41641</v>
      </c>
      <c r="D507" s="14" t="s">
        <v>1396</v>
      </c>
      <c r="E507" s="14" t="s">
        <v>370</v>
      </c>
      <c r="F507" s="14" t="s">
        <v>272</v>
      </c>
      <c r="G507" s="86">
        <v>15165800</v>
      </c>
      <c r="H507" s="86">
        <v>15165800</v>
      </c>
      <c r="I507" s="167" t="s">
        <v>411</v>
      </c>
      <c r="J507" s="131" t="s">
        <v>410</v>
      </c>
      <c r="K507" s="12" t="s">
        <v>656</v>
      </c>
    </row>
    <row r="508" spans="1:11" ht="60">
      <c r="A508" s="52">
        <v>80110000</v>
      </c>
      <c r="B508" s="14" t="s">
        <v>655</v>
      </c>
      <c r="C508" s="23">
        <v>41641</v>
      </c>
      <c r="D508" s="14" t="s">
        <v>1396</v>
      </c>
      <c r="E508" s="14" t="s">
        <v>370</v>
      </c>
      <c r="F508" s="14" t="s">
        <v>272</v>
      </c>
      <c r="G508" s="86">
        <v>15165800</v>
      </c>
      <c r="H508" s="86">
        <v>15165800</v>
      </c>
      <c r="I508" s="167" t="s">
        <v>411</v>
      </c>
      <c r="J508" s="131" t="s">
        <v>410</v>
      </c>
      <c r="K508" s="12" t="s">
        <v>654</v>
      </c>
    </row>
    <row r="509" spans="1:11" ht="60">
      <c r="A509" s="52">
        <v>80110000</v>
      </c>
      <c r="B509" s="14" t="s">
        <v>653</v>
      </c>
      <c r="C509" s="23">
        <v>41641</v>
      </c>
      <c r="D509" s="14" t="s">
        <v>1396</v>
      </c>
      <c r="E509" s="14" t="s">
        <v>370</v>
      </c>
      <c r="F509" s="14" t="s">
        <v>272</v>
      </c>
      <c r="G509" s="86">
        <v>69996000</v>
      </c>
      <c r="H509" s="86">
        <v>69996000</v>
      </c>
      <c r="I509" s="167" t="s">
        <v>411</v>
      </c>
      <c r="J509" s="131" t="s">
        <v>410</v>
      </c>
      <c r="K509" s="12" t="s">
        <v>652</v>
      </c>
    </row>
    <row r="510" spans="1:11" ht="45">
      <c r="A510" s="52">
        <v>80101505</v>
      </c>
      <c r="B510" s="14" t="s">
        <v>651</v>
      </c>
      <c r="C510" s="85">
        <v>41649</v>
      </c>
      <c r="D510" s="14" t="s">
        <v>1404</v>
      </c>
      <c r="E510" s="14" t="s">
        <v>370</v>
      </c>
      <c r="F510" s="14" t="s">
        <v>272</v>
      </c>
      <c r="G510" s="86">
        <v>70000000</v>
      </c>
      <c r="H510" s="86">
        <v>70000000</v>
      </c>
      <c r="I510" s="167" t="s">
        <v>411</v>
      </c>
      <c r="J510" s="131" t="s">
        <v>410</v>
      </c>
      <c r="K510" s="12" t="s">
        <v>650</v>
      </c>
    </row>
    <row r="511" spans="1:11" ht="45">
      <c r="A511" s="52">
        <v>80101505</v>
      </c>
      <c r="B511" s="14" t="s">
        <v>649</v>
      </c>
      <c r="C511" s="85">
        <v>41649</v>
      </c>
      <c r="D511" s="14" t="s">
        <v>1404</v>
      </c>
      <c r="E511" s="14" t="s">
        <v>370</v>
      </c>
      <c r="F511" s="14" t="s">
        <v>272</v>
      </c>
      <c r="G511" s="86">
        <v>20000000</v>
      </c>
      <c r="H511" s="86">
        <v>20000000</v>
      </c>
      <c r="I511" s="167" t="s">
        <v>411</v>
      </c>
      <c r="J511" s="131" t="s">
        <v>410</v>
      </c>
      <c r="K511" s="12" t="s">
        <v>648</v>
      </c>
    </row>
    <row r="512" spans="1:11" ht="45">
      <c r="A512" s="52">
        <v>80101505</v>
      </c>
      <c r="B512" s="14" t="s">
        <v>647</v>
      </c>
      <c r="C512" s="85">
        <v>41649</v>
      </c>
      <c r="D512" s="14" t="s">
        <v>1404</v>
      </c>
      <c r="E512" s="14" t="s">
        <v>370</v>
      </c>
      <c r="F512" s="14" t="s">
        <v>272</v>
      </c>
      <c r="G512" s="86">
        <v>20000000</v>
      </c>
      <c r="H512" s="86">
        <v>20000000</v>
      </c>
      <c r="I512" s="167" t="s">
        <v>411</v>
      </c>
      <c r="J512" s="131" t="s">
        <v>410</v>
      </c>
      <c r="K512" s="12" t="s">
        <v>646</v>
      </c>
    </row>
    <row r="513" spans="1:11" ht="45">
      <c r="A513" s="52">
        <v>90111501</v>
      </c>
      <c r="B513" s="14" t="s">
        <v>645</v>
      </c>
      <c r="C513" s="85">
        <v>41649</v>
      </c>
      <c r="D513" s="14" t="s">
        <v>1404</v>
      </c>
      <c r="E513" s="14" t="s">
        <v>370</v>
      </c>
      <c r="F513" s="14" t="s">
        <v>272</v>
      </c>
      <c r="G513" s="86">
        <v>325000000</v>
      </c>
      <c r="H513" s="86">
        <v>325000000</v>
      </c>
      <c r="I513" s="167" t="s">
        <v>411</v>
      </c>
      <c r="J513" s="131" t="s">
        <v>410</v>
      </c>
      <c r="K513" s="12" t="s">
        <v>644</v>
      </c>
    </row>
    <row r="514" spans="1:11" ht="45">
      <c r="A514" s="52">
        <v>80110000</v>
      </c>
      <c r="B514" s="14" t="s">
        <v>643</v>
      </c>
      <c r="C514" s="23">
        <v>41641</v>
      </c>
      <c r="D514" s="14" t="s">
        <v>1396</v>
      </c>
      <c r="E514" s="14" t="s">
        <v>370</v>
      </c>
      <c r="F514" s="14" t="s">
        <v>272</v>
      </c>
      <c r="G514" s="86">
        <v>20933450</v>
      </c>
      <c r="H514" s="86">
        <v>20933450</v>
      </c>
      <c r="I514" s="167" t="s">
        <v>411</v>
      </c>
      <c r="J514" s="131" t="s">
        <v>410</v>
      </c>
      <c r="K514" s="12" t="s">
        <v>642</v>
      </c>
    </row>
    <row r="515" spans="1:11" ht="45">
      <c r="A515" s="52">
        <v>80110000</v>
      </c>
      <c r="B515" s="14" t="s">
        <v>641</v>
      </c>
      <c r="C515" s="23">
        <v>41641</v>
      </c>
      <c r="D515" s="14" t="s">
        <v>1396</v>
      </c>
      <c r="E515" s="14" t="s">
        <v>370</v>
      </c>
      <c r="F515" s="14" t="s">
        <v>272</v>
      </c>
      <c r="G515" s="86">
        <v>80500000</v>
      </c>
      <c r="H515" s="86">
        <v>80500000</v>
      </c>
      <c r="I515" s="167" t="s">
        <v>411</v>
      </c>
      <c r="J515" s="131" t="s">
        <v>410</v>
      </c>
      <c r="K515" s="12" t="s">
        <v>640</v>
      </c>
    </row>
    <row r="516" spans="1:11" ht="45">
      <c r="A516" s="52">
        <v>80110000</v>
      </c>
      <c r="B516" s="14" t="s">
        <v>639</v>
      </c>
      <c r="C516" s="23">
        <v>41641</v>
      </c>
      <c r="D516" s="14" t="s">
        <v>1396</v>
      </c>
      <c r="E516" s="14" t="s">
        <v>370</v>
      </c>
      <c r="F516" s="14" t="s">
        <v>272</v>
      </c>
      <c r="G516" s="86">
        <v>69000000</v>
      </c>
      <c r="H516" s="86">
        <v>69000000</v>
      </c>
      <c r="I516" s="167" t="s">
        <v>411</v>
      </c>
      <c r="J516" s="131" t="s">
        <v>410</v>
      </c>
      <c r="K516" s="12" t="s">
        <v>638</v>
      </c>
    </row>
    <row r="517" spans="1:11" ht="45">
      <c r="A517" s="52">
        <v>80110000</v>
      </c>
      <c r="B517" s="14" t="s">
        <v>637</v>
      </c>
      <c r="C517" s="23">
        <v>41641</v>
      </c>
      <c r="D517" s="14" t="s">
        <v>1396</v>
      </c>
      <c r="E517" s="14" t="s">
        <v>370</v>
      </c>
      <c r="F517" s="14" t="s">
        <v>272</v>
      </c>
      <c r="G517" s="86">
        <v>56823133</v>
      </c>
      <c r="H517" s="86">
        <v>56823133</v>
      </c>
      <c r="I517" s="167" t="s">
        <v>411</v>
      </c>
      <c r="J517" s="131" t="s">
        <v>410</v>
      </c>
      <c r="K517" s="12" t="s">
        <v>636</v>
      </c>
    </row>
    <row r="518" spans="1:11" ht="45">
      <c r="A518" s="52">
        <v>80110000</v>
      </c>
      <c r="B518" s="14" t="s">
        <v>635</v>
      </c>
      <c r="C518" s="23">
        <v>41641</v>
      </c>
      <c r="D518" s="14" t="s">
        <v>1396</v>
      </c>
      <c r="E518" s="14" t="s">
        <v>370</v>
      </c>
      <c r="F518" s="14" t="s">
        <v>272</v>
      </c>
      <c r="G518" s="86">
        <v>56823133</v>
      </c>
      <c r="H518" s="86">
        <v>56823133</v>
      </c>
      <c r="I518" s="167" t="s">
        <v>411</v>
      </c>
      <c r="J518" s="131" t="s">
        <v>410</v>
      </c>
      <c r="K518" s="12" t="s">
        <v>634</v>
      </c>
    </row>
    <row r="519" spans="1:11" ht="45">
      <c r="A519" s="52">
        <v>80110000</v>
      </c>
      <c r="B519" s="14" t="s">
        <v>633</v>
      </c>
      <c r="C519" s="23">
        <v>41641</v>
      </c>
      <c r="D519" s="14" t="s">
        <v>1396</v>
      </c>
      <c r="E519" s="14" t="s">
        <v>370</v>
      </c>
      <c r="F519" s="14" t="s">
        <v>272</v>
      </c>
      <c r="G519" s="86">
        <v>63137404</v>
      </c>
      <c r="H519" s="86">
        <v>63137404</v>
      </c>
      <c r="I519" s="167" t="s">
        <v>411</v>
      </c>
      <c r="J519" s="131" t="s">
        <v>410</v>
      </c>
      <c r="K519" s="12" t="s">
        <v>632</v>
      </c>
    </row>
    <row r="520" spans="1:11" ht="45">
      <c r="A520" s="52">
        <v>80110000</v>
      </c>
      <c r="B520" s="14" t="s">
        <v>631</v>
      </c>
      <c r="C520" s="23">
        <v>41641</v>
      </c>
      <c r="D520" s="14" t="s">
        <v>1396</v>
      </c>
      <c r="E520" s="14" t="s">
        <v>370</v>
      </c>
      <c r="F520" s="14" t="s">
        <v>272</v>
      </c>
      <c r="G520" s="86">
        <v>69000000</v>
      </c>
      <c r="H520" s="86">
        <v>69000000</v>
      </c>
      <c r="I520" s="167" t="s">
        <v>411</v>
      </c>
      <c r="J520" s="131" t="s">
        <v>410</v>
      </c>
      <c r="K520" s="12" t="s">
        <v>630</v>
      </c>
    </row>
    <row r="521" spans="1:11" ht="45">
      <c r="A521" s="52">
        <v>80110000</v>
      </c>
      <c r="B521" s="14" t="s">
        <v>629</v>
      </c>
      <c r="C521" s="23">
        <v>41641</v>
      </c>
      <c r="D521" s="14" t="s">
        <v>1396</v>
      </c>
      <c r="E521" s="14" t="s">
        <v>370</v>
      </c>
      <c r="F521" s="14" t="s">
        <v>272</v>
      </c>
      <c r="G521" s="86">
        <v>80500000</v>
      </c>
      <c r="H521" s="86">
        <v>80500000</v>
      </c>
      <c r="I521" s="167" t="s">
        <v>411</v>
      </c>
      <c r="J521" s="131" t="s">
        <v>410</v>
      </c>
      <c r="K521" s="12" t="s">
        <v>628</v>
      </c>
    </row>
    <row r="522" spans="1:11" ht="45">
      <c r="A522" s="52">
        <v>80110000</v>
      </c>
      <c r="B522" s="14" t="s">
        <v>627</v>
      </c>
      <c r="C522" s="23">
        <v>41641</v>
      </c>
      <c r="D522" s="14" t="s">
        <v>1396</v>
      </c>
      <c r="E522" s="14" t="s">
        <v>370</v>
      </c>
      <c r="F522" s="14" t="s">
        <v>272</v>
      </c>
      <c r="G522" s="86">
        <v>57500000</v>
      </c>
      <c r="H522" s="86">
        <v>57500000</v>
      </c>
      <c r="I522" s="167" t="s">
        <v>411</v>
      </c>
      <c r="J522" s="131" t="s">
        <v>410</v>
      </c>
      <c r="K522" s="12" t="s">
        <v>626</v>
      </c>
    </row>
    <row r="523" spans="1:11" ht="45">
      <c r="A523" s="52">
        <v>80110000</v>
      </c>
      <c r="B523" s="14" t="s">
        <v>625</v>
      </c>
      <c r="C523" s="23">
        <v>41641</v>
      </c>
      <c r="D523" s="14" t="s">
        <v>1396</v>
      </c>
      <c r="E523" s="14" t="s">
        <v>370</v>
      </c>
      <c r="F523" s="14" t="s">
        <v>272</v>
      </c>
      <c r="G523" s="86">
        <v>69000000</v>
      </c>
      <c r="H523" s="86">
        <v>69000000</v>
      </c>
      <c r="I523" s="167" t="s">
        <v>411</v>
      </c>
      <c r="J523" s="131" t="s">
        <v>410</v>
      </c>
      <c r="K523" s="12" t="s">
        <v>624</v>
      </c>
    </row>
    <row r="524" spans="1:11" ht="45">
      <c r="A524" s="52">
        <v>80110000</v>
      </c>
      <c r="B524" s="14" t="s">
        <v>623</v>
      </c>
      <c r="C524" s="23">
        <v>41641</v>
      </c>
      <c r="D524" s="14" t="s">
        <v>1396</v>
      </c>
      <c r="E524" s="14" t="s">
        <v>370</v>
      </c>
      <c r="F524" s="14" t="s">
        <v>272</v>
      </c>
      <c r="G524" s="86">
        <v>69000000</v>
      </c>
      <c r="H524" s="86">
        <v>69000000</v>
      </c>
      <c r="I524" s="167" t="s">
        <v>411</v>
      </c>
      <c r="J524" s="131" t="s">
        <v>410</v>
      </c>
      <c r="K524" s="12" t="s">
        <v>622</v>
      </c>
    </row>
    <row r="525" spans="1:11" ht="45">
      <c r="A525" s="52">
        <v>80110000</v>
      </c>
      <c r="B525" s="14" t="s">
        <v>621</v>
      </c>
      <c r="C525" s="23">
        <v>41641</v>
      </c>
      <c r="D525" s="14" t="s">
        <v>1396</v>
      </c>
      <c r="E525" s="14" t="s">
        <v>370</v>
      </c>
      <c r="F525" s="14" t="s">
        <v>272</v>
      </c>
      <c r="G525" s="86">
        <v>1745810000</v>
      </c>
      <c r="H525" s="86">
        <v>1745810000</v>
      </c>
      <c r="I525" s="167" t="s">
        <v>411</v>
      </c>
      <c r="J525" s="131" t="s">
        <v>410</v>
      </c>
      <c r="K525" s="12" t="s">
        <v>620</v>
      </c>
    </row>
    <row r="526" spans="1:11" ht="45">
      <c r="A526" s="52">
        <v>80110000</v>
      </c>
      <c r="B526" s="14" t="s">
        <v>619</v>
      </c>
      <c r="C526" s="23">
        <v>41641</v>
      </c>
      <c r="D526" s="14" t="s">
        <v>1396</v>
      </c>
      <c r="E526" s="14" t="s">
        <v>370</v>
      </c>
      <c r="F526" s="14" t="s">
        <v>272</v>
      </c>
      <c r="G526" s="86">
        <v>1064944100</v>
      </c>
      <c r="H526" s="86">
        <v>1064944100</v>
      </c>
      <c r="I526" s="167" t="s">
        <v>411</v>
      </c>
      <c r="J526" s="131" t="s">
        <v>410</v>
      </c>
      <c r="K526" s="12" t="s">
        <v>618</v>
      </c>
    </row>
    <row r="527" spans="1:11" ht="45">
      <c r="A527" s="52">
        <v>80101505</v>
      </c>
      <c r="B527" s="14" t="s">
        <v>617</v>
      </c>
      <c r="C527" s="85">
        <v>41654</v>
      </c>
      <c r="D527" s="14" t="s">
        <v>1404</v>
      </c>
      <c r="E527" s="14" t="s">
        <v>413</v>
      </c>
      <c r="F527" s="14" t="s">
        <v>272</v>
      </c>
      <c r="G527" s="86">
        <v>5610000000</v>
      </c>
      <c r="H527" s="86">
        <v>5610000000</v>
      </c>
      <c r="I527" s="167" t="s">
        <v>411</v>
      </c>
      <c r="J527" s="131" t="s">
        <v>410</v>
      </c>
      <c r="K527" s="12" t="s">
        <v>616</v>
      </c>
    </row>
    <row r="528" spans="1:11" ht="60">
      <c r="A528" s="52">
        <v>86111502</v>
      </c>
      <c r="B528" s="14" t="s">
        <v>615</v>
      </c>
      <c r="C528" s="85">
        <v>41685</v>
      </c>
      <c r="D528" s="14" t="s">
        <v>1404</v>
      </c>
      <c r="E528" s="14" t="s">
        <v>370</v>
      </c>
      <c r="F528" s="14" t="s">
        <v>272</v>
      </c>
      <c r="G528" s="86">
        <v>500000000</v>
      </c>
      <c r="H528" s="86">
        <v>500000000</v>
      </c>
      <c r="I528" s="167" t="s">
        <v>411</v>
      </c>
      <c r="J528" s="131" t="s">
        <v>410</v>
      </c>
      <c r="K528" s="12" t="s">
        <v>614</v>
      </c>
    </row>
    <row r="529" spans="1:11" ht="45">
      <c r="A529" s="52">
        <v>86111502</v>
      </c>
      <c r="B529" s="14" t="s">
        <v>613</v>
      </c>
      <c r="C529" s="85">
        <v>41685</v>
      </c>
      <c r="D529" s="14" t="s">
        <v>1404</v>
      </c>
      <c r="E529" s="14" t="s">
        <v>413</v>
      </c>
      <c r="F529" s="14" t="s">
        <v>272</v>
      </c>
      <c r="G529" s="86">
        <v>2000000000</v>
      </c>
      <c r="H529" s="86">
        <v>2000000000</v>
      </c>
      <c r="I529" s="167" t="s">
        <v>411</v>
      </c>
      <c r="J529" s="131" t="s">
        <v>410</v>
      </c>
      <c r="K529" s="12" t="s">
        <v>612</v>
      </c>
    </row>
    <row r="530" spans="1:11" ht="45">
      <c r="A530" s="52">
        <v>86111502</v>
      </c>
      <c r="B530" s="14" t="s">
        <v>611</v>
      </c>
      <c r="C530" s="85">
        <v>41685</v>
      </c>
      <c r="D530" s="14" t="s">
        <v>1404</v>
      </c>
      <c r="E530" s="14" t="s">
        <v>413</v>
      </c>
      <c r="F530" s="14" t="s">
        <v>272</v>
      </c>
      <c r="G530" s="86">
        <v>2850000000</v>
      </c>
      <c r="H530" s="86">
        <v>2850000000</v>
      </c>
      <c r="I530" s="167" t="s">
        <v>411</v>
      </c>
      <c r="J530" s="131" t="s">
        <v>410</v>
      </c>
      <c r="K530" s="12" t="s">
        <v>610</v>
      </c>
    </row>
    <row r="531" spans="1:11" ht="75">
      <c r="A531" s="52">
        <v>80110000</v>
      </c>
      <c r="B531" s="14" t="s">
        <v>609</v>
      </c>
      <c r="C531" s="23">
        <v>41641</v>
      </c>
      <c r="D531" s="14" t="s">
        <v>1396</v>
      </c>
      <c r="E531" s="14" t="s">
        <v>370</v>
      </c>
      <c r="F531" s="14" t="s">
        <v>272</v>
      </c>
      <c r="G531" s="86">
        <v>915285000</v>
      </c>
      <c r="H531" s="86">
        <v>915285000</v>
      </c>
      <c r="I531" s="167" t="s">
        <v>411</v>
      </c>
      <c r="J531" s="131" t="s">
        <v>410</v>
      </c>
      <c r="K531" s="12" t="s">
        <v>608</v>
      </c>
    </row>
    <row r="532" spans="1:11" ht="45">
      <c r="A532" s="52">
        <v>86111502</v>
      </c>
      <c r="B532" s="14" t="s">
        <v>607</v>
      </c>
      <c r="C532" s="85">
        <v>41730</v>
      </c>
      <c r="D532" s="14" t="s">
        <v>1404</v>
      </c>
      <c r="E532" s="14" t="s">
        <v>370</v>
      </c>
      <c r="F532" s="14" t="s">
        <v>272</v>
      </c>
      <c r="G532" s="86">
        <v>120000000</v>
      </c>
      <c r="H532" s="86">
        <v>120000000</v>
      </c>
      <c r="I532" s="167" t="s">
        <v>411</v>
      </c>
      <c r="J532" s="131" t="s">
        <v>410</v>
      </c>
      <c r="K532" s="12" t="s">
        <v>606</v>
      </c>
    </row>
    <row r="533" spans="1:11" ht="60">
      <c r="A533" s="52">
        <v>86111502</v>
      </c>
      <c r="B533" s="14" t="s">
        <v>605</v>
      </c>
      <c r="C533" s="85">
        <v>41730</v>
      </c>
      <c r="D533" s="14" t="s">
        <v>1404</v>
      </c>
      <c r="E533" s="14" t="s">
        <v>370</v>
      </c>
      <c r="F533" s="14" t="s">
        <v>272</v>
      </c>
      <c r="G533" s="86">
        <v>107666666</v>
      </c>
      <c r="H533" s="86">
        <v>107666666</v>
      </c>
      <c r="I533" s="167" t="s">
        <v>411</v>
      </c>
      <c r="J533" s="131" t="s">
        <v>410</v>
      </c>
      <c r="K533" s="12" t="s">
        <v>604</v>
      </c>
    </row>
    <row r="534" spans="1:11" ht="45">
      <c r="A534" s="52">
        <v>86111502</v>
      </c>
      <c r="B534" s="14" t="s">
        <v>603</v>
      </c>
      <c r="C534" s="85">
        <v>41671</v>
      </c>
      <c r="D534" s="14" t="s">
        <v>1404</v>
      </c>
      <c r="E534" s="14" t="s">
        <v>370</v>
      </c>
      <c r="F534" s="14" t="s">
        <v>272</v>
      </c>
      <c r="G534" s="86">
        <v>10000000</v>
      </c>
      <c r="H534" s="86">
        <v>10000000</v>
      </c>
      <c r="I534" s="167" t="s">
        <v>411</v>
      </c>
      <c r="J534" s="131" t="s">
        <v>410</v>
      </c>
      <c r="K534" s="12" t="s">
        <v>602</v>
      </c>
    </row>
    <row r="535" spans="1:11" ht="45">
      <c r="A535" s="52">
        <v>86111502</v>
      </c>
      <c r="B535" s="14" t="s">
        <v>601</v>
      </c>
      <c r="C535" s="85">
        <v>41685</v>
      </c>
      <c r="D535" s="14" t="s">
        <v>1404</v>
      </c>
      <c r="E535" s="14" t="s">
        <v>413</v>
      </c>
      <c r="F535" s="14" t="s">
        <v>272</v>
      </c>
      <c r="G535" s="86">
        <v>1104000000</v>
      </c>
      <c r="H535" s="86">
        <v>1104000000</v>
      </c>
      <c r="I535" s="167" t="s">
        <v>411</v>
      </c>
      <c r="J535" s="131" t="s">
        <v>410</v>
      </c>
      <c r="K535" s="12" t="s">
        <v>600</v>
      </c>
    </row>
    <row r="536" spans="1:11" ht="45">
      <c r="A536" s="52">
        <v>80101505</v>
      </c>
      <c r="B536" s="14" t="s">
        <v>599</v>
      </c>
      <c r="C536" s="85">
        <v>41913</v>
      </c>
      <c r="D536" s="14" t="s">
        <v>1404</v>
      </c>
      <c r="E536" s="14" t="s">
        <v>370</v>
      </c>
      <c r="F536" s="14" t="s">
        <v>272</v>
      </c>
      <c r="G536" s="86">
        <v>100000000</v>
      </c>
      <c r="H536" s="86">
        <v>100000000</v>
      </c>
      <c r="I536" s="167" t="s">
        <v>411</v>
      </c>
      <c r="J536" s="131" t="s">
        <v>410</v>
      </c>
      <c r="K536" s="12" t="s">
        <v>598</v>
      </c>
    </row>
    <row r="537" spans="1:11" ht="45">
      <c r="A537" s="52">
        <v>81161800</v>
      </c>
      <c r="B537" s="14" t="s">
        <v>597</v>
      </c>
      <c r="C537" s="85">
        <v>41685</v>
      </c>
      <c r="D537" s="14" t="s">
        <v>1404</v>
      </c>
      <c r="E537" s="14" t="s">
        <v>413</v>
      </c>
      <c r="F537" s="14" t="s">
        <v>272</v>
      </c>
      <c r="G537" s="86">
        <v>9000000000</v>
      </c>
      <c r="H537" s="86">
        <v>9000000000</v>
      </c>
      <c r="I537" s="167" t="s">
        <v>411</v>
      </c>
      <c r="J537" s="131" t="s">
        <v>410</v>
      </c>
      <c r="K537" s="12" t="s">
        <v>596</v>
      </c>
    </row>
    <row r="538" spans="1:11" ht="45">
      <c r="A538" s="52">
        <v>80101505</v>
      </c>
      <c r="B538" s="14" t="s">
        <v>595</v>
      </c>
      <c r="C538" s="85">
        <v>41685</v>
      </c>
      <c r="D538" s="14" t="s">
        <v>1404</v>
      </c>
      <c r="E538" s="14" t="s">
        <v>413</v>
      </c>
      <c r="F538" s="14" t="s">
        <v>272</v>
      </c>
      <c r="G538" s="86">
        <v>4200000000</v>
      </c>
      <c r="H538" s="86">
        <v>4200000000</v>
      </c>
      <c r="I538" s="167" t="s">
        <v>411</v>
      </c>
      <c r="J538" s="131" t="s">
        <v>410</v>
      </c>
      <c r="K538" s="12" t="s">
        <v>594</v>
      </c>
    </row>
    <row r="539" spans="1:11" ht="45">
      <c r="A539" s="52">
        <v>80101505</v>
      </c>
      <c r="B539" s="14" t="s">
        <v>593</v>
      </c>
      <c r="C539" s="85">
        <v>41685</v>
      </c>
      <c r="D539" s="14" t="s">
        <v>1404</v>
      </c>
      <c r="E539" s="14" t="s">
        <v>413</v>
      </c>
      <c r="F539" s="14" t="s">
        <v>272</v>
      </c>
      <c r="G539" s="86">
        <v>1275000000</v>
      </c>
      <c r="H539" s="86">
        <v>1275000000</v>
      </c>
      <c r="I539" s="167" t="s">
        <v>411</v>
      </c>
      <c r="J539" s="131" t="s">
        <v>410</v>
      </c>
      <c r="K539" s="12" t="s">
        <v>592</v>
      </c>
    </row>
    <row r="540" spans="1:11" ht="45">
      <c r="A540" s="52">
        <v>80101505</v>
      </c>
      <c r="B540" s="14" t="s">
        <v>591</v>
      </c>
      <c r="C540" s="85">
        <v>41685</v>
      </c>
      <c r="D540" s="14" t="s">
        <v>1404</v>
      </c>
      <c r="E540" s="14" t="s">
        <v>370</v>
      </c>
      <c r="F540" s="14" t="s">
        <v>272</v>
      </c>
      <c r="G540" s="86">
        <v>300000000</v>
      </c>
      <c r="H540" s="86">
        <v>300000000</v>
      </c>
      <c r="I540" s="167" t="s">
        <v>411</v>
      </c>
      <c r="J540" s="131" t="s">
        <v>410</v>
      </c>
      <c r="K540" s="12" t="s">
        <v>590</v>
      </c>
    </row>
    <row r="541" spans="1:11" ht="45">
      <c r="A541" s="52">
        <v>80110000</v>
      </c>
      <c r="B541" s="14" t="s">
        <v>589</v>
      </c>
      <c r="C541" s="23">
        <v>41641</v>
      </c>
      <c r="D541" s="14" t="s">
        <v>1396</v>
      </c>
      <c r="E541" s="14" t="s">
        <v>370</v>
      </c>
      <c r="F541" s="14" t="s">
        <v>272</v>
      </c>
      <c r="G541" s="86">
        <v>65296000</v>
      </c>
      <c r="H541" s="86">
        <v>65296000</v>
      </c>
      <c r="I541" s="167" t="s">
        <v>411</v>
      </c>
      <c r="J541" s="131" t="s">
        <v>410</v>
      </c>
      <c r="K541" s="12" t="s">
        <v>588</v>
      </c>
    </row>
    <row r="542" spans="1:11" ht="60">
      <c r="A542" s="52">
        <v>80110000</v>
      </c>
      <c r="B542" s="14" t="s">
        <v>587</v>
      </c>
      <c r="C542" s="23">
        <v>41641</v>
      </c>
      <c r="D542" s="14" t="s">
        <v>1396</v>
      </c>
      <c r="E542" s="14" t="s">
        <v>370</v>
      </c>
      <c r="F542" s="14" t="s">
        <v>272</v>
      </c>
      <c r="G542" s="86">
        <v>67628000</v>
      </c>
      <c r="H542" s="86">
        <v>67628000</v>
      </c>
      <c r="I542" s="167" t="s">
        <v>411</v>
      </c>
      <c r="J542" s="131" t="s">
        <v>410</v>
      </c>
      <c r="K542" s="12" t="s">
        <v>586</v>
      </c>
    </row>
    <row r="543" spans="1:11" ht="45">
      <c r="A543" s="52">
        <v>80110000</v>
      </c>
      <c r="B543" s="14" t="s">
        <v>585</v>
      </c>
      <c r="C543" s="23">
        <v>41641</v>
      </c>
      <c r="D543" s="14" t="s">
        <v>1396</v>
      </c>
      <c r="E543" s="14" t="s">
        <v>370</v>
      </c>
      <c r="F543" s="14" t="s">
        <v>272</v>
      </c>
      <c r="G543" s="86">
        <v>65296000</v>
      </c>
      <c r="H543" s="86">
        <v>65296000</v>
      </c>
      <c r="I543" s="167" t="s">
        <v>411</v>
      </c>
      <c r="J543" s="131" t="s">
        <v>410</v>
      </c>
      <c r="K543" s="12" t="s">
        <v>584</v>
      </c>
    </row>
    <row r="544" spans="1:11" ht="45">
      <c r="A544" s="52">
        <v>80110000</v>
      </c>
      <c r="B544" s="14" t="s">
        <v>583</v>
      </c>
      <c r="C544" s="23">
        <v>41641</v>
      </c>
      <c r="D544" s="14" t="s">
        <v>1396</v>
      </c>
      <c r="E544" s="14" t="s">
        <v>370</v>
      </c>
      <c r="F544" s="14" t="s">
        <v>272</v>
      </c>
      <c r="G544" s="86">
        <v>83952000</v>
      </c>
      <c r="H544" s="86">
        <v>83952000</v>
      </c>
      <c r="I544" s="167" t="s">
        <v>411</v>
      </c>
      <c r="J544" s="131" t="s">
        <v>410</v>
      </c>
      <c r="K544" s="12" t="s">
        <v>582</v>
      </c>
    </row>
    <row r="545" spans="1:11" ht="75">
      <c r="A545" s="52">
        <v>80110000</v>
      </c>
      <c r="B545" s="14" t="s">
        <v>581</v>
      </c>
      <c r="C545" s="23">
        <v>41641</v>
      </c>
      <c r="D545" s="14" t="s">
        <v>1396</v>
      </c>
      <c r="E545" s="14" t="s">
        <v>370</v>
      </c>
      <c r="F545" s="14" t="s">
        <v>272</v>
      </c>
      <c r="G545" s="86">
        <v>67628000</v>
      </c>
      <c r="H545" s="86">
        <v>67628000</v>
      </c>
      <c r="I545" s="167" t="s">
        <v>411</v>
      </c>
      <c r="J545" s="131" t="s">
        <v>410</v>
      </c>
      <c r="K545" s="12" t="s">
        <v>580</v>
      </c>
    </row>
    <row r="546" spans="1:11" ht="45">
      <c r="A546" s="52">
        <v>80110000</v>
      </c>
      <c r="B546" s="14" t="s">
        <v>579</v>
      </c>
      <c r="C546" s="23">
        <v>41641</v>
      </c>
      <c r="D546" s="14" t="s">
        <v>1396</v>
      </c>
      <c r="E546" s="14" t="s">
        <v>370</v>
      </c>
      <c r="F546" s="14" t="s">
        <v>272</v>
      </c>
      <c r="G546" s="86">
        <v>23320000</v>
      </c>
      <c r="H546" s="86">
        <v>23320000</v>
      </c>
      <c r="I546" s="167" t="s">
        <v>411</v>
      </c>
      <c r="J546" s="131" t="s">
        <v>410</v>
      </c>
      <c r="K546" s="12" t="s">
        <v>578</v>
      </c>
    </row>
    <row r="547" spans="1:11" ht="60">
      <c r="A547" s="52">
        <v>80110000</v>
      </c>
      <c r="B547" s="14" t="s">
        <v>577</v>
      </c>
      <c r="C547" s="23">
        <v>41641</v>
      </c>
      <c r="D547" s="14" t="s">
        <v>1396</v>
      </c>
      <c r="E547" s="14" t="s">
        <v>370</v>
      </c>
      <c r="F547" s="14" t="s">
        <v>272</v>
      </c>
      <c r="G547" s="86">
        <v>67628000</v>
      </c>
      <c r="H547" s="86">
        <v>67628000</v>
      </c>
      <c r="I547" s="167" t="s">
        <v>411</v>
      </c>
      <c r="J547" s="131" t="s">
        <v>410</v>
      </c>
      <c r="K547" s="12" t="s">
        <v>576</v>
      </c>
    </row>
    <row r="548" spans="1:11" ht="60">
      <c r="A548" s="52">
        <v>80110000</v>
      </c>
      <c r="B548" s="14" t="s">
        <v>575</v>
      </c>
      <c r="C548" s="23">
        <v>41641</v>
      </c>
      <c r="D548" s="14" t="s">
        <v>1396</v>
      </c>
      <c r="E548" s="14" t="s">
        <v>370</v>
      </c>
      <c r="F548" s="14" t="s">
        <v>272</v>
      </c>
      <c r="G548" s="86">
        <v>44689666.78</v>
      </c>
      <c r="H548" s="86">
        <v>44689666.78</v>
      </c>
      <c r="I548" s="167" t="s">
        <v>411</v>
      </c>
      <c r="J548" s="131" t="s">
        <v>410</v>
      </c>
      <c r="K548" s="12" t="s">
        <v>574</v>
      </c>
    </row>
    <row r="549" spans="1:11" ht="60">
      <c r="A549" s="52">
        <v>80110000</v>
      </c>
      <c r="B549" s="14" t="s">
        <v>573</v>
      </c>
      <c r="C549" s="23">
        <v>41641</v>
      </c>
      <c r="D549" s="14" t="s">
        <v>1396</v>
      </c>
      <c r="E549" s="14" t="s">
        <v>370</v>
      </c>
      <c r="F549" s="14" t="s">
        <v>272</v>
      </c>
      <c r="G549" s="86">
        <v>83952000</v>
      </c>
      <c r="H549" s="86">
        <v>83952000</v>
      </c>
      <c r="I549" s="167" t="s">
        <v>411</v>
      </c>
      <c r="J549" s="131" t="s">
        <v>410</v>
      </c>
      <c r="K549" s="12" t="s">
        <v>572</v>
      </c>
    </row>
    <row r="550" spans="1:11" ht="60">
      <c r="A550" s="52">
        <v>80110000</v>
      </c>
      <c r="B550" s="14" t="s">
        <v>571</v>
      </c>
      <c r="C550" s="23">
        <v>41641</v>
      </c>
      <c r="D550" s="14" t="s">
        <v>1396</v>
      </c>
      <c r="E550" s="14" t="s">
        <v>370</v>
      </c>
      <c r="F550" s="14" t="s">
        <v>272</v>
      </c>
      <c r="G550" s="86">
        <v>83952000</v>
      </c>
      <c r="H550" s="86">
        <v>83952000</v>
      </c>
      <c r="I550" s="167" t="s">
        <v>411</v>
      </c>
      <c r="J550" s="131" t="s">
        <v>410</v>
      </c>
      <c r="K550" s="12" t="s">
        <v>570</v>
      </c>
    </row>
    <row r="551" spans="1:11" ht="60">
      <c r="A551" s="52">
        <v>80110000</v>
      </c>
      <c r="B551" s="14" t="s">
        <v>569</v>
      </c>
      <c r="C551" s="23">
        <v>41641</v>
      </c>
      <c r="D551" s="14" t="s">
        <v>1396</v>
      </c>
      <c r="E551" s="14" t="s">
        <v>370</v>
      </c>
      <c r="F551" s="14" t="s">
        <v>272</v>
      </c>
      <c r="G551" s="86">
        <v>83952000</v>
      </c>
      <c r="H551" s="86">
        <v>83952000</v>
      </c>
      <c r="I551" s="167" t="s">
        <v>411</v>
      </c>
      <c r="J551" s="131" t="s">
        <v>410</v>
      </c>
      <c r="K551" s="12" t="s">
        <v>568</v>
      </c>
    </row>
    <row r="552" spans="1:11" ht="60">
      <c r="A552" s="52">
        <v>80110000</v>
      </c>
      <c r="B552" s="14" t="s">
        <v>567</v>
      </c>
      <c r="C552" s="23">
        <v>41641</v>
      </c>
      <c r="D552" s="14" t="s">
        <v>1396</v>
      </c>
      <c r="E552" s="14" t="s">
        <v>370</v>
      </c>
      <c r="F552" s="14" t="s">
        <v>272</v>
      </c>
      <c r="G552" s="86">
        <v>67628000</v>
      </c>
      <c r="H552" s="86">
        <v>67628000</v>
      </c>
      <c r="I552" s="167" t="s">
        <v>411</v>
      </c>
      <c r="J552" s="131" t="s">
        <v>410</v>
      </c>
      <c r="K552" s="12" t="s">
        <v>566</v>
      </c>
    </row>
    <row r="553" spans="1:11" ht="60">
      <c r="A553" s="52">
        <v>80110000</v>
      </c>
      <c r="B553" s="14" t="s">
        <v>565</v>
      </c>
      <c r="C553" s="23">
        <v>41641</v>
      </c>
      <c r="D553" s="14" t="s">
        <v>1396</v>
      </c>
      <c r="E553" s="14" t="s">
        <v>370</v>
      </c>
      <c r="F553" s="14" t="s">
        <v>272</v>
      </c>
      <c r="G553" s="86">
        <v>83952000</v>
      </c>
      <c r="H553" s="86">
        <v>83952000</v>
      </c>
      <c r="I553" s="167" t="s">
        <v>411</v>
      </c>
      <c r="J553" s="131" t="s">
        <v>410</v>
      </c>
      <c r="K553" s="12" t="s">
        <v>564</v>
      </c>
    </row>
    <row r="554" spans="1:11" ht="60">
      <c r="A554" s="52">
        <v>80110000</v>
      </c>
      <c r="B554" s="14" t="s">
        <v>563</v>
      </c>
      <c r="C554" s="23">
        <v>41641</v>
      </c>
      <c r="D554" s="14" t="s">
        <v>1396</v>
      </c>
      <c r="E554" s="14" t="s">
        <v>370</v>
      </c>
      <c r="F554" s="14" t="s">
        <v>272</v>
      </c>
      <c r="G554" s="86">
        <v>67628000</v>
      </c>
      <c r="H554" s="86">
        <v>67628000</v>
      </c>
      <c r="I554" s="167" t="s">
        <v>411</v>
      </c>
      <c r="J554" s="131" t="s">
        <v>410</v>
      </c>
      <c r="K554" s="12" t="s">
        <v>562</v>
      </c>
    </row>
    <row r="555" spans="1:11" ht="60">
      <c r="A555" s="52">
        <v>80110000</v>
      </c>
      <c r="B555" s="14" t="s">
        <v>561</v>
      </c>
      <c r="C555" s="23">
        <v>41641</v>
      </c>
      <c r="D555" s="14" t="s">
        <v>1396</v>
      </c>
      <c r="E555" s="14" t="s">
        <v>370</v>
      </c>
      <c r="F555" s="14" t="s">
        <v>272</v>
      </c>
      <c r="G555" s="86">
        <v>67628000</v>
      </c>
      <c r="H555" s="86">
        <v>67628000</v>
      </c>
      <c r="I555" s="167" t="s">
        <v>411</v>
      </c>
      <c r="J555" s="131" t="s">
        <v>410</v>
      </c>
      <c r="K555" s="12" t="s">
        <v>560</v>
      </c>
    </row>
    <row r="556" spans="1:11" ht="60">
      <c r="A556" s="52">
        <v>80110000</v>
      </c>
      <c r="B556" s="14" t="s">
        <v>559</v>
      </c>
      <c r="C556" s="23">
        <v>41641</v>
      </c>
      <c r="D556" s="14" t="s">
        <v>1396</v>
      </c>
      <c r="E556" s="14" t="s">
        <v>370</v>
      </c>
      <c r="F556" s="14" t="s">
        <v>272</v>
      </c>
      <c r="G556" s="86">
        <v>52748545.74</v>
      </c>
      <c r="H556" s="86">
        <v>52748545.74</v>
      </c>
      <c r="I556" s="167" t="s">
        <v>411</v>
      </c>
      <c r="J556" s="131" t="s">
        <v>410</v>
      </c>
      <c r="K556" s="12" t="s">
        <v>558</v>
      </c>
    </row>
    <row r="557" spans="1:11" ht="60">
      <c r="A557" s="52">
        <v>80110000</v>
      </c>
      <c r="B557" s="14" t="s">
        <v>557</v>
      </c>
      <c r="C557" s="23">
        <v>41641</v>
      </c>
      <c r="D557" s="14" t="s">
        <v>1396</v>
      </c>
      <c r="E557" s="14" t="s">
        <v>370</v>
      </c>
      <c r="F557" s="14" t="s">
        <v>272</v>
      </c>
      <c r="G557" s="86">
        <v>67628000</v>
      </c>
      <c r="H557" s="86">
        <v>67628000</v>
      </c>
      <c r="I557" s="167" t="s">
        <v>411</v>
      </c>
      <c r="J557" s="131" t="s">
        <v>410</v>
      </c>
      <c r="K557" s="12" t="s">
        <v>556</v>
      </c>
    </row>
    <row r="558" spans="1:11" ht="45">
      <c r="A558" s="52">
        <v>80110000</v>
      </c>
      <c r="B558" s="14" t="s">
        <v>555</v>
      </c>
      <c r="C558" s="23">
        <v>41641</v>
      </c>
      <c r="D558" s="14" t="s">
        <v>1396</v>
      </c>
      <c r="E558" s="14" t="s">
        <v>370</v>
      </c>
      <c r="F558" s="14" t="s">
        <v>272</v>
      </c>
      <c r="G558" s="86">
        <v>67628000</v>
      </c>
      <c r="H558" s="86">
        <v>67628000</v>
      </c>
      <c r="I558" s="167" t="s">
        <v>411</v>
      </c>
      <c r="J558" s="131" t="s">
        <v>410</v>
      </c>
      <c r="K558" s="12" t="s">
        <v>554</v>
      </c>
    </row>
    <row r="559" spans="1:11" ht="45">
      <c r="A559" s="52">
        <v>80110000</v>
      </c>
      <c r="B559" s="14" t="s">
        <v>553</v>
      </c>
      <c r="C559" s="23">
        <v>41641</v>
      </c>
      <c r="D559" s="14" t="s">
        <v>1396</v>
      </c>
      <c r="E559" s="14" t="s">
        <v>370</v>
      </c>
      <c r="F559" s="14" t="s">
        <v>272</v>
      </c>
      <c r="G559" s="86">
        <v>44810662.6</v>
      </c>
      <c r="H559" s="86">
        <v>44810662.6</v>
      </c>
      <c r="I559" s="167" t="s">
        <v>411</v>
      </c>
      <c r="J559" s="131" t="s">
        <v>410</v>
      </c>
      <c r="K559" s="12" t="s">
        <v>552</v>
      </c>
    </row>
    <row r="560" spans="1:11" ht="60">
      <c r="A560" s="52">
        <v>80110000</v>
      </c>
      <c r="B560" s="14" t="s">
        <v>551</v>
      </c>
      <c r="C560" s="23">
        <v>41641</v>
      </c>
      <c r="D560" s="14" t="s">
        <v>1396</v>
      </c>
      <c r="E560" s="14" t="s">
        <v>370</v>
      </c>
      <c r="F560" s="14" t="s">
        <v>272</v>
      </c>
      <c r="G560" s="86">
        <v>67628000</v>
      </c>
      <c r="H560" s="86">
        <v>67628000</v>
      </c>
      <c r="I560" s="167" t="s">
        <v>411</v>
      </c>
      <c r="J560" s="131" t="s">
        <v>410</v>
      </c>
      <c r="K560" s="12" t="s">
        <v>550</v>
      </c>
    </row>
    <row r="561" spans="1:11" ht="60">
      <c r="A561" s="52">
        <v>80110000</v>
      </c>
      <c r="B561" s="14" t="s">
        <v>549</v>
      </c>
      <c r="C561" s="23">
        <v>41641</v>
      </c>
      <c r="D561" s="14" t="s">
        <v>1396</v>
      </c>
      <c r="E561" s="14" t="s">
        <v>370</v>
      </c>
      <c r="F561" s="14" t="s">
        <v>272</v>
      </c>
      <c r="G561" s="86">
        <v>67628000</v>
      </c>
      <c r="H561" s="86">
        <v>67628000</v>
      </c>
      <c r="I561" s="167" t="s">
        <v>411</v>
      </c>
      <c r="J561" s="131" t="s">
        <v>410</v>
      </c>
      <c r="K561" s="12" t="s">
        <v>548</v>
      </c>
    </row>
    <row r="562" spans="1:11" ht="45">
      <c r="A562" s="52">
        <v>80110000</v>
      </c>
      <c r="B562" s="14" t="s">
        <v>546</v>
      </c>
      <c r="C562" s="23">
        <v>41641</v>
      </c>
      <c r="D562" s="14" t="s">
        <v>1396</v>
      </c>
      <c r="E562" s="14" t="s">
        <v>370</v>
      </c>
      <c r="F562" s="14" t="s">
        <v>272</v>
      </c>
      <c r="G562" s="86">
        <v>135256000</v>
      </c>
      <c r="H562" s="86">
        <v>135256000</v>
      </c>
      <c r="I562" s="167" t="s">
        <v>411</v>
      </c>
      <c r="J562" s="131" t="s">
        <v>410</v>
      </c>
      <c r="K562" s="12" t="s">
        <v>547</v>
      </c>
    </row>
    <row r="563" spans="1:11" ht="45">
      <c r="A563" s="52">
        <v>80110000</v>
      </c>
      <c r="B563" s="14" t="s">
        <v>546</v>
      </c>
      <c r="C563" s="23">
        <v>41641</v>
      </c>
      <c r="D563" s="14" t="s">
        <v>1396</v>
      </c>
      <c r="E563" s="14" t="s">
        <v>370</v>
      </c>
      <c r="F563" s="14" t="s">
        <v>272</v>
      </c>
      <c r="G563" s="86">
        <v>135256000</v>
      </c>
      <c r="H563" s="86">
        <v>135256000</v>
      </c>
      <c r="I563" s="167" t="s">
        <v>411</v>
      </c>
      <c r="J563" s="131" t="s">
        <v>410</v>
      </c>
      <c r="K563" s="12" t="s">
        <v>545</v>
      </c>
    </row>
    <row r="564" spans="1:11" ht="75">
      <c r="A564" s="52">
        <v>81112501</v>
      </c>
      <c r="B564" s="14" t="s">
        <v>544</v>
      </c>
      <c r="C564" s="85">
        <v>41699</v>
      </c>
      <c r="D564" s="14" t="s">
        <v>1404</v>
      </c>
      <c r="E564" s="14" t="s">
        <v>413</v>
      </c>
      <c r="F564" s="14" t="s">
        <v>272</v>
      </c>
      <c r="G564" s="86">
        <v>15000000000</v>
      </c>
      <c r="H564" s="86">
        <v>15000000000</v>
      </c>
      <c r="I564" s="167" t="s">
        <v>411</v>
      </c>
      <c r="J564" s="131" t="s">
        <v>410</v>
      </c>
      <c r="K564" s="12" t="s">
        <v>543</v>
      </c>
    </row>
    <row r="565" spans="1:11" ht="45">
      <c r="A565" s="52">
        <v>80110000</v>
      </c>
      <c r="B565" s="14" t="s">
        <v>542</v>
      </c>
      <c r="C565" s="23">
        <v>41641</v>
      </c>
      <c r="D565" s="14" t="s">
        <v>1396</v>
      </c>
      <c r="E565" s="14" t="s">
        <v>370</v>
      </c>
      <c r="F565" s="14" t="s">
        <v>272</v>
      </c>
      <c r="G565" s="86">
        <v>73754400</v>
      </c>
      <c r="H565" s="86">
        <v>73754400</v>
      </c>
      <c r="I565" s="167" t="s">
        <v>411</v>
      </c>
      <c r="J565" s="131" t="s">
        <v>410</v>
      </c>
      <c r="K565" s="12" t="s">
        <v>541</v>
      </c>
    </row>
    <row r="566" spans="1:11" ht="45">
      <c r="A566" s="52">
        <v>80110000</v>
      </c>
      <c r="B566" s="14" t="s">
        <v>540</v>
      </c>
      <c r="C566" s="23">
        <v>41641</v>
      </c>
      <c r="D566" s="14" t="s">
        <v>1396</v>
      </c>
      <c r="E566" s="14" t="s">
        <v>370</v>
      </c>
      <c r="F566" s="14" t="s">
        <v>272</v>
      </c>
      <c r="G566" s="86">
        <v>85119401</v>
      </c>
      <c r="H566" s="86">
        <v>85119401</v>
      </c>
      <c r="I566" s="167" t="s">
        <v>411</v>
      </c>
      <c r="J566" s="131" t="s">
        <v>410</v>
      </c>
      <c r="K566" s="12" t="s">
        <v>539</v>
      </c>
    </row>
    <row r="567" spans="1:11" ht="45">
      <c r="A567" s="52">
        <v>80110000</v>
      </c>
      <c r="B567" s="14" t="s">
        <v>538</v>
      </c>
      <c r="C567" s="23">
        <v>41641</v>
      </c>
      <c r="D567" s="14" t="s">
        <v>1396</v>
      </c>
      <c r="E567" s="14" t="s">
        <v>370</v>
      </c>
      <c r="F567" s="14" t="s">
        <v>272</v>
      </c>
      <c r="G567" s="86">
        <v>75967032</v>
      </c>
      <c r="H567" s="86">
        <v>75967032</v>
      </c>
      <c r="I567" s="167" t="s">
        <v>411</v>
      </c>
      <c r="J567" s="131" t="s">
        <v>410</v>
      </c>
      <c r="K567" s="12" t="s">
        <v>537</v>
      </c>
    </row>
    <row r="568" spans="1:11" ht="45">
      <c r="A568" s="52">
        <v>80110000</v>
      </c>
      <c r="B568" s="14" t="s">
        <v>536</v>
      </c>
      <c r="C568" s="23">
        <v>41641</v>
      </c>
      <c r="D568" s="14" t="s">
        <v>1396</v>
      </c>
      <c r="E568" s="14" t="s">
        <v>370</v>
      </c>
      <c r="F568" s="14" t="s">
        <v>272</v>
      </c>
      <c r="G568" s="86">
        <v>88880760</v>
      </c>
      <c r="H568" s="86">
        <v>88880760</v>
      </c>
      <c r="I568" s="167" t="s">
        <v>411</v>
      </c>
      <c r="J568" s="131" t="s">
        <v>410</v>
      </c>
      <c r="K568" s="12" t="s">
        <v>535</v>
      </c>
    </row>
    <row r="569" spans="1:11" ht="45">
      <c r="A569" s="52">
        <v>80110000</v>
      </c>
      <c r="B569" s="14" t="s">
        <v>534</v>
      </c>
      <c r="C569" s="23">
        <v>41641</v>
      </c>
      <c r="D569" s="14" t="s">
        <v>1396</v>
      </c>
      <c r="E569" s="14" t="s">
        <v>370</v>
      </c>
      <c r="F569" s="14" t="s">
        <v>272</v>
      </c>
      <c r="G569" s="86">
        <v>67858872</v>
      </c>
      <c r="H569" s="86">
        <v>67858872</v>
      </c>
      <c r="I569" s="167" t="s">
        <v>411</v>
      </c>
      <c r="J569" s="131" t="s">
        <v>410</v>
      </c>
      <c r="K569" s="12" t="s">
        <v>533</v>
      </c>
    </row>
    <row r="570" spans="1:11" ht="60">
      <c r="A570" s="52">
        <v>80110000</v>
      </c>
      <c r="B570" s="14" t="s">
        <v>532</v>
      </c>
      <c r="C570" s="23">
        <v>41641</v>
      </c>
      <c r="D570" s="14" t="s">
        <v>1396</v>
      </c>
      <c r="E570" s="14" t="s">
        <v>370</v>
      </c>
      <c r="F570" s="14" t="s">
        <v>272</v>
      </c>
      <c r="G570" s="86">
        <v>82750200</v>
      </c>
      <c r="H570" s="86">
        <v>82750200</v>
      </c>
      <c r="I570" s="167" t="s">
        <v>411</v>
      </c>
      <c r="J570" s="131" t="s">
        <v>410</v>
      </c>
      <c r="K570" s="12" t="s">
        <v>531</v>
      </c>
    </row>
    <row r="571" spans="1:11" ht="60">
      <c r="A571" s="52">
        <v>80110000</v>
      </c>
      <c r="B571" s="14" t="s">
        <v>530</v>
      </c>
      <c r="C571" s="23">
        <v>41641</v>
      </c>
      <c r="D571" s="14" t="s">
        <v>1396</v>
      </c>
      <c r="E571" s="14" t="s">
        <v>370</v>
      </c>
      <c r="F571" s="14" t="s">
        <v>272</v>
      </c>
      <c r="G571" s="86">
        <v>45992561</v>
      </c>
      <c r="H571" s="86">
        <v>45992561</v>
      </c>
      <c r="I571" s="167" t="s">
        <v>411</v>
      </c>
      <c r="J571" s="131" t="s">
        <v>410</v>
      </c>
      <c r="K571" s="12" t="s">
        <v>529</v>
      </c>
    </row>
    <row r="572" spans="1:11" ht="45">
      <c r="A572" s="52">
        <v>80110000</v>
      </c>
      <c r="B572" s="14" t="s">
        <v>528</v>
      </c>
      <c r="C572" s="23">
        <v>41641</v>
      </c>
      <c r="D572" s="14" t="s">
        <v>1396</v>
      </c>
      <c r="E572" s="14" t="s">
        <v>370</v>
      </c>
      <c r="F572" s="14" t="s">
        <v>272</v>
      </c>
      <c r="G572" s="86">
        <v>45992556</v>
      </c>
      <c r="H572" s="86">
        <v>45992556</v>
      </c>
      <c r="I572" s="167" t="s">
        <v>411</v>
      </c>
      <c r="J572" s="131" t="s">
        <v>410</v>
      </c>
      <c r="K572" s="12" t="s">
        <v>527</v>
      </c>
    </row>
    <row r="573" spans="1:11" ht="45">
      <c r="A573" s="52">
        <v>80110000</v>
      </c>
      <c r="B573" s="14" t="s">
        <v>526</v>
      </c>
      <c r="C573" s="23">
        <v>41641</v>
      </c>
      <c r="D573" s="14" t="s">
        <v>1396</v>
      </c>
      <c r="E573" s="14" t="s">
        <v>370</v>
      </c>
      <c r="F573" s="14" t="s">
        <v>272</v>
      </c>
      <c r="G573" s="86">
        <v>63654000</v>
      </c>
      <c r="H573" s="86">
        <v>63654000</v>
      </c>
      <c r="I573" s="167" t="s">
        <v>411</v>
      </c>
      <c r="J573" s="131" t="s">
        <v>410</v>
      </c>
      <c r="K573" s="12" t="s">
        <v>525</v>
      </c>
    </row>
    <row r="574" spans="1:11" ht="45">
      <c r="A574" s="52">
        <v>80110000</v>
      </c>
      <c r="B574" s="14" t="s">
        <v>524</v>
      </c>
      <c r="C574" s="23">
        <v>41641</v>
      </c>
      <c r="D574" s="14" t="s">
        <v>1396</v>
      </c>
      <c r="E574" s="14" t="s">
        <v>370</v>
      </c>
      <c r="F574" s="14" t="s">
        <v>272</v>
      </c>
      <c r="G574" s="86">
        <v>67858872</v>
      </c>
      <c r="H574" s="86">
        <v>67858872</v>
      </c>
      <c r="I574" s="167" t="s">
        <v>411</v>
      </c>
      <c r="J574" s="131" t="s">
        <v>410</v>
      </c>
      <c r="K574" s="12" t="s">
        <v>523</v>
      </c>
    </row>
    <row r="575" spans="1:11" ht="60">
      <c r="A575" s="52">
        <v>80110000</v>
      </c>
      <c r="B575" s="14" t="s">
        <v>522</v>
      </c>
      <c r="C575" s="23">
        <v>41641</v>
      </c>
      <c r="D575" s="14" t="s">
        <v>1396</v>
      </c>
      <c r="E575" s="14" t="s">
        <v>370</v>
      </c>
      <c r="F575" s="14" t="s">
        <v>272</v>
      </c>
      <c r="G575" s="86">
        <v>67858872</v>
      </c>
      <c r="H575" s="86">
        <v>67858872</v>
      </c>
      <c r="I575" s="167" t="s">
        <v>411</v>
      </c>
      <c r="J575" s="131" t="s">
        <v>410</v>
      </c>
      <c r="K575" s="12" t="s">
        <v>521</v>
      </c>
    </row>
    <row r="576" spans="1:11" ht="45">
      <c r="A576" s="52">
        <v>80110000</v>
      </c>
      <c r="B576" s="14" t="s">
        <v>520</v>
      </c>
      <c r="C576" s="23">
        <v>41641</v>
      </c>
      <c r="D576" s="14" t="s">
        <v>1396</v>
      </c>
      <c r="E576" s="14" t="s">
        <v>370</v>
      </c>
      <c r="F576" s="14" t="s">
        <v>272</v>
      </c>
      <c r="G576" s="86">
        <v>38378400</v>
      </c>
      <c r="H576" s="86">
        <v>38378400</v>
      </c>
      <c r="I576" s="167" t="s">
        <v>411</v>
      </c>
      <c r="J576" s="131" t="s">
        <v>410</v>
      </c>
      <c r="K576" s="12" t="s">
        <v>519</v>
      </c>
    </row>
    <row r="577" spans="1:11" ht="60">
      <c r="A577" s="52">
        <v>80110000</v>
      </c>
      <c r="B577" s="14" t="s">
        <v>518</v>
      </c>
      <c r="C577" s="23">
        <v>41641</v>
      </c>
      <c r="D577" s="14" t="s">
        <v>1396</v>
      </c>
      <c r="E577" s="14" t="s">
        <v>370</v>
      </c>
      <c r="F577" s="14" t="s">
        <v>272</v>
      </c>
      <c r="G577" s="86">
        <v>23790045</v>
      </c>
      <c r="H577" s="86">
        <v>23790045</v>
      </c>
      <c r="I577" s="167" t="s">
        <v>411</v>
      </c>
      <c r="J577" s="131" t="s">
        <v>410</v>
      </c>
      <c r="K577" s="12" t="s">
        <v>517</v>
      </c>
    </row>
    <row r="578" spans="1:11" ht="45">
      <c r="A578" s="52">
        <v>80110000</v>
      </c>
      <c r="B578" s="14" t="s">
        <v>516</v>
      </c>
      <c r="C578" s="23">
        <v>41641</v>
      </c>
      <c r="D578" s="14" t="s">
        <v>1396</v>
      </c>
      <c r="E578" s="14" t="s">
        <v>370</v>
      </c>
      <c r="F578" s="14" t="s">
        <v>272</v>
      </c>
      <c r="G578" s="86">
        <v>45992561</v>
      </c>
      <c r="H578" s="86">
        <v>45992561</v>
      </c>
      <c r="I578" s="167" t="s">
        <v>411</v>
      </c>
      <c r="J578" s="131" t="s">
        <v>410</v>
      </c>
      <c r="K578" s="12" t="s">
        <v>515</v>
      </c>
    </row>
    <row r="579" spans="1:11" ht="45">
      <c r="A579" s="52">
        <v>80110000</v>
      </c>
      <c r="B579" s="14" t="s">
        <v>514</v>
      </c>
      <c r="C579" s="23">
        <v>41641</v>
      </c>
      <c r="D579" s="14" t="s">
        <v>1396</v>
      </c>
      <c r="E579" s="14" t="s">
        <v>370</v>
      </c>
      <c r="F579" s="14" t="s">
        <v>272</v>
      </c>
      <c r="G579" s="86">
        <v>32815800</v>
      </c>
      <c r="H579" s="86">
        <v>32815800</v>
      </c>
      <c r="I579" s="167" t="s">
        <v>411</v>
      </c>
      <c r="J579" s="131" t="s">
        <v>410</v>
      </c>
      <c r="K579" s="12" t="s">
        <v>513</v>
      </c>
    </row>
    <row r="580" spans="1:11" ht="45">
      <c r="A580" s="52">
        <v>80110000</v>
      </c>
      <c r="B580" s="14" t="s">
        <v>512</v>
      </c>
      <c r="C580" s="23">
        <v>41641</v>
      </c>
      <c r="D580" s="14" t="s">
        <v>1396</v>
      </c>
      <c r="E580" s="14" t="s">
        <v>370</v>
      </c>
      <c r="F580" s="14" t="s">
        <v>272</v>
      </c>
      <c r="G580" s="86">
        <v>38378400</v>
      </c>
      <c r="H580" s="86">
        <v>38378400</v>
      </c>
      <c r="I580" s="167" t="s">
        <v>411</v>
      </c>
      <c r="J580" s="131" t="s">
        <v>410</v>
      </c>
      <c r="K580" s="12" t="s">
        <v>511</v>
      </c>
    </row>
    <row r="581" spans="1:11" ht="60">
      <c r="A581" s="52">
        <v>80110000</v>
      </c>
      <c r="B581" s="14" t="s">
        <v>510</v>
      </c>
      <c r="C581" s="23">
        <v>41641</v>
      </c>
      <c r="D581" s="14" t="s">
        <v>1396</v>
      </c>
      <c r="E581" s="14" t="s">
        <v>370</v>
      </c>
      <c r="F581" s="14" t="s">
        <v>272</v>
      </c>
      <c r="G581" s="86">
        <v>110757960</v>
      </c>
      <c r="H581" s="86">
        <v>110757960</v>
      </c>
      <c r="I581" s="167" t="s">
        <v>411</v>
      </c>
      <c r="J581" s="131" t="s">
        <v>410</v>
      </c>
      <c r="K581" s="12" t="s">
        <v>509</v>
      </c>
    </row>
    <row r="582" spans="1:11" ht="45">
      <c r="A582" s="52">
        <v>80110000</v>
      </c>
      <c r="B582" s="14" t="s">
        <v>508</v>
      </c>
      <c r="C582" s="23">
        <v>41641</v>
      </c>
      <c r="D582" s="14" t="s">
        <v>1396</v>
      </c>
      <c r="E582" s="14" t="s">
        <v>370</v>
      </c>
      <c r="F582" s="14" t="s">
        <v>272</v>
      </c>
      <c r="G582" s="86">
        <v>47434956</v>
      </c>
      <c r="H582" s="86">
        <v>47434956</v>
      </c>
      <c r="I582" s="167" t="s">
        <v>411</v>
      </c>
      <c r="J582" s="131" t="s">
        <v>410</v>
      </c>
      <c r="K582" s="12" t="s">
        <v>507</v>
      </c>
    </row>
    <row r="583" spans="1:11" ht="45">
      <c r="A583" s="52">
        <v>80110000</v>
      </c>
      <c r="B583" s="14" t="s">
        <v>506</v>
      </c>
      <c r="C583" s="23">
        <v>41641</v>
      </c>
      <c r="D583" s="14" t="s">
        <v>1396</v>
      </c>
      <c r="E583" s="14" t="s">
        <v>370</v>
      </c>
      <c r="F583" s="14" t="s">
        <v>272</v>
      </c>
      <c r="G583" s="86">
        <v>114000000</v>
      </c>
      <c r="H583" s="86">
        <v>114000000</v>
      </c>
      <c r="I583" s="167" t="s">
        <v>411</v>
      </c>
      <c r="J583" s="131" t="s">
        <v>410</v>
      </c>
      <c r="K583" s="12" t="s">
        <v>505</v>
      </c>
    </row>
    <row r="584" spans="1:11" ht="45">
      <c r="A584" s="52">
        <v>80110000</v>
      </c>
      <c r="B584" s="14" t="s">
        <v>504</v>
      </c>
      <c r="C584" s="23">
        <v>41641</v>
      </c>
      <c r="D584" s="14" t="s">
        <v>1396</v>
      </c>
      <c r="E584" s="14" t="s">
        <v>370</v>
      </c>
      <c r="F584" s="14" t="s">
        <v>272</v>
      </c>
      <c r="G584" s="86">
        <v>51170400</v>
      </c>
      <c r="H584" s="86">
        <v>51170400</v>
      </c>
      <c r="I584" s="167" t="s">
        <v>411</v>
      </c>
      <c r="J584" s="131" t="s">
        <v>410</v>
      </c>
      <c r="K584" s="12" t="s">
        <v>503</v>
      </c>
    </row>
    <row r="585" spans="1:11" ht="45">
      <c r="A585" s="52">
        <v>46182300</v>
      </c>
      <c r="B585" s="14" t="s">
        <v>502</v>
      </c>
      <c r="C585" s="85">
        <v>41730</v>
      </c>
      <c r="D585" s="14" t="s">
        <v>1404</v>
      </c>
      <c r="E585" s="14" t="s">
        <v>413</v>
      </c>
      <c r="F585" s="14" t="s">
        <v>272</v>
      </c>
      <c r="G585" s="86">
        <v>6000000000</v>
      </c>
      <c r="H585" s="86">
        <v>6000000000</v>
      </c>
      <c r="I585" s="167" t="s">
        <v>411</v>
      </c>
      <c r="J585" s="131" t="s">
        <v>410</v>
      </c>
      <c r="K585" s="12" t="s">
        <v>501</v>
      </c>
    </row>
    <row r="586" spans="1:11" ht="45">
      <c r="A586" s="52">
        <v>72154501</v>
      </c>
      <c r="B586" s="14" t="s">
        <v>500</v>
      </c>
      <c r="C586" s="85">
        <v>41699</v>
      </c>
      <c r="D586" s="14" t="s">
        <v>1404</v>
      </c>
      <c r="E586" s="14" t="s">
        <v>413</v>
      </c>
      <c r="F586" s="14" t="s">
        <v>272</v>
      </c>
      <c r="G586" s="86">
        <v>2000000000</v>
      </c>
      <c r="H586" s="86">
        <v>2000000000</v>
      </c>
      <c r="I586" s="167" t="s">
        <v>411</v>
      </c>
      <c r="J586" s="131" t="s">
        <v>410</v>
      </c>
      <c r="K586" s="12" t="s">
        <v>499</v>
      </c>
    </row>
    <row r="587" spans="1:11" ht="45">
      <c r="A587" s="52">
        <v>48000000</v>
      </c>
      <c r="B587" s="14" t="s">
        <v>498</v>
      </c>
      <c r="C587" s="85">
        <v>41730</v>
      </c>
      <c r="D587" s="14" t="s">
        <v>1404</v>
      </c>
      <c r="E587" s="14" t="s">
        <v>413</v>
      </c>
      <c r="F587" s="14" t="s">
        <v>272</v>
      </c>
      <c r="G587" s="86">
        <v>20000000000</v>
      </c>
      <c r="H587" s="86">
        <v>20000000000</v>
      </c>
      <c r="I587" s="167" t="s">
        <v>411</v>
      </c>
      <c r="J587" s="131" t="s">
        <v>410</v>
      </c>
      <c r="K587" s="12" t="s">
        <v>497</v>
      </c>
    </row>
    <row r="588" spans="1:11" ht="45">
      <c r="A588" s="52">
        <v>48000000</v>
      </c>
      <c r="B588" s="14" t="s">
        <v>496</v>
      </c>
      <c r="C588" s="85">
        <v>41730</v>
      </c>
      <c r="D588" s="14" t="s">
        <v>1404</v>
      </c>
      <c r="E588" s="14" t="s">
        <v>413</v>
      </c>
      <c r="F588" s="14" t="s">
        <v>272</v>
      </c>
      <c r="G588" s="86">
        <v>5000000000</v>
      </c>
      <c r="H588" s="86">
        <v>5000000000</v>
      </c>
      <c r="I588" s="167" t="s">
        <v>411</v>
      </c>
      <c r="J588" s="131" t="s">
        <v>410</v>
      </c>
      <c r="K588" s="12" t="s">
        <v>495</v>
      </c>
    </row>
    <row r="589" spans="1:11" ht="45">
      <c r="A589" s="52">
        <v>81161800</v>
      </c>
      <c r="B589" s="14" t="s">
        <v>494</v>
      </c>
      <c r="C589" s="85">
        <v>41662</v>
      </c>
      <c r="D589" s="14" t="s">
        <v>1404</v>
      </c>
      <c r="E589" s="14" t="s">
        <v>413</v>
      </c>
      <c r="F589" s="14" t="s">
        <v>272</v>
      </c>
      <c r="G589" s="86">
        <v>699999999.9999983</v>
      </c>
      <c r="H589" s="86">
        <v>699999999.9999983</v>
      </c>
      <c r="I589" s="167" t="s">
        <v>411</v>
      </c>
      <c r="J589" s="131" t="s">
        <v>410</v>
      </c>
      <c r="K589" s="12" t="s">
        <v>493</v>
      </c>
    </row>
    <row r="590" spans="1:11" ht="45">
      <c r="A590" s="52">
        <v>55000000</v>
      </c>
      <c r="B590" s="14" t="s">
        <v>492</v>
      </c>
      <c r="C590" s="85">
        <v>41850</v>
      </c>
      <c r="D590" s="14" t="s">
        <v>1404</v>
      </c>
      <c r="E590" s="14" t="s">
        <v>413</v>
      </c>
      <c r="F590" s="14" t="s">
        <v>272</v>
      </c>
      <c r="G590" s="86">
        <v>1500000000</v>
      </c>
      <c r="H590" s="86">
        <v>1500000000</v>
      </c>
      <c r="I590" s="167" t="s">
        <v>411</v>
      </c>
      <c r="J590" s="131" t="s">
        <v>410</v>
      </c>
      <c r="K590" s="12" t="s">
        <v>491</v>
      </c>
    </row>
    <row r="591" spans="1:11" ht="45">
      <c r="A591" s="52">
        <v>92121700</v>
      </c>
      <c r="B591" s="14" t="s">
        <v>490</v>
      </c>
      <c r="C591" s="85">
        <v>41782</v>
      </c>
      <c r="D591" s="14" t="s">
        <v>1404</v>
      </c>
      <c r="E591" s="14" t="s">
        <v>370</v>
      </c>
      <c r="F591" s="14" t="s">
        <v>272</v>
      </c>
      <c r="G591" s="86">
        <v>300000000</v>
      </c>
      <c r="H591" s="86">
        <v>300000000</v>
      </c>
      <c r="I591" s="167" t="s">
        <v>411</v>
      </c>
      <c r="J591" s="131" t="s">
        <v>410</v>
      </c>
      <c r="K591" s="12" t="s">
        <v>489</v>
      </c>
    </row>
    <row r="592" spans="1:11" ht="45">
      <c r="A592" s="52">
        <v>80101505</v>
      </c>
      <c r="B592" s="14" t="s">
        <v>488</v>
      </c>
      <c r="C592" s="85">
        <v>41713</v>
      </c>
      <c r="D592" s="14" t="s">
        <v>1404</v>
      </c>
      <c r="E592" s="14" t="s">
        <v>370</v>
      </c>
      <c r="F592" s="14" t="s">
        <v>272</v>
      </c>
      <c r="G592" s="86">
        <v>80000000</v>
      </c>
      <c r="H592" s="86">
        <v>80000000</v>
      </c>
      <c r="I592" s="167" t="s">
        <v>411</v>
      </c>
      <c r="J592" s="131" t="s">
        <v>410</v>
      </c>
      <c r="K592" s="12" t="s">
        <v>487</v>
      </c>
    </row>
    <row r="593" spans="1:11" ht="75">
      <c r="A593" s="52">
        <v>81112501</v>
      </c>
      <c r="B593" s="14" t="s">
        <v>486</v>
      </c>
      <c r="C593" s="85">
        <v>41817</v>
      </c>
      <c r="D593" s="14" t="s">
        <v>1404</v>
      </c>
      <c r="E593" s="14" t="s">
        <v>370</v>
      </c>
      <c r="F593" s="14" t="s">
        <v>272</v>
      </c>
      <c r="G593" s="86">
        <v>390000000</v>
      </c>
      <c r="H593" s="86">
        <v>390000000</v>
      </c>
      <c r="I593" s="167" t="s">
        <v>411</v>
      </c>
      <c r="J593" s="131" t="s">
        <v>410</v>
      </c>
      <c r="K593" s="12" t="s">
        <v>485</v>
      </c>
    </row>
    <row r="594" spans="1:11" ht="45">
      <c r="A594" s="52">
        <v>80101505</v>
      </c>
      <c r="B594" s="14" t="s">
        <v>484</v>
      </c>
      <c r="C594" s="85">
        <v>41741</v>
      </c>
      <c r="D594" s="14" t="s">
        <v>1404</v>
      </c>
      <c r="E594" s="14" t="s">
        <v>370</v>
      </c>
      <c r="F594" s="14" t="s">
        <v>272</v>
      </c>
      <c r="G594" s="86">
        <v>375000000</v>
      </c>
      <c r="H594" s="86">
        <v>375000000</v>
      </c>
      <c r="I594" s="167" t="s">
        <v>411</v>
      </c>
      <c r="J594" s="131" t="s">
        <v>410</v>
      </c>
      <c r="K594" s="12" t="s">
        <v>483</v>
      </c>
    </row>
    <row r="595" spans="1:11" ht="45">
      <c r="A595" s="52">
        <v>80110000</v>
      </c>
      <c r="B595" s="14" t="s">
        <v>482</v>
      </c>
      <c r="C595" s="23">
        <v>41641</v>
      </c>
      <c r="D595" s="14" t="s">
        <v>1396</v>
      </c>
      <c r="E595" s="14" t="s">
        <v>370</v>
      </c>
      <c r="F595" s="14" t="s">
        <v>272</v>
      </c>
      <c r="G595" s="86">
        <v>30000000</v>
      </c>
      <c r="H595" s="86">
        <v>30000000</v>
      </c>
      <c r="I595" s="167" t="s">
        <v>411</v>
      </c>
      <c r="J595" s="131" t="s">
        <v>410</v>
      </c>
      <c r="K595" s="12" t="s">
        <v>481</v>
      </c>
    </row>
    <row r="596" spans="1:11" ht="45">
      <c r="A596" s="52">
        <v>56121000</v>
      </c>
      <c r="B596" s="14" t="s">
        <v>480</v>
      </c>
      <c r="C596" s="85">
        <v>41741</v>
      </c>
      <c r="D596" s="14" t="s">
        <v>1404</v>
      </c>
      <c r="E596" s="14" t="s">
        <v>370</v>
      </c>
      <c r="F596" s="14" t="s">
        <v>272</v>
      </c>
      <c r="G596" s="86">
        <v>500000000</v>
      </c>
      <c r="H596" s="86">
        <v>500000000</v>
      </c>
      <c r="I596" s="167" t="s">
        <v>411</v>
      </c>
      <c r="J596" s="131" t="s">
        <v>410</v>
      </c>
      <c r="K596" s="12" t="s">
        <v>479</v>
      </c>
    </row>
    <row r="597" spans="1:11" ht="45">
      <c r="A597" s="52">
        <v>48000000</v>
      </c>
      <c r="B597" s="14" t="s">
        <v>478</v>
      </c>
      <c r="C597" s="85">
        <v>41730</v>
      </c>
      <c r="D597" s="14" t="s">
        <v>1404</v>
      </c>
      <c r="E597" s="14" t="s">
        <v>413</v>
      </c>
      <c r="F597" s="14" t="s">
        <v>272</v>
      </c>
      <c r="G597" s="86">
        <v>4350000000</v>
      </c>
      <c r="H597" s="86">
        <v>4350000000</v>
      </c>
      <c r="I597" s="167" t="s">
        <v>411</v>
      </c>
      <c r="J597" s="131" t="s">
        <v>410</v>
      </c>
      <c r="K597" s="12" t="s">
        <v>477</v>
      </c>
    </row>
    <row r="598" spans="1:11" ht="45">
      <c r="A598" s="52">
        <v>25101928</v>
      </c>
      <c r="B598" s="14" t="s">
        <v>476</v>
      </c>
      <c r="C598" s="85">
        <v>41730</v>
      </c>
      <c r="D598" s="14" t="s">
        <v>1404</v>
      </c>
      <c r="E598" s="14" t="s">
        <v>413</v>
      </c>
      <c r="F598" s="14" t="s">
        <v>272</v>
      </c>
      <c r="G598" s="86">
        <v>13700000000</v>
      </c>
      <c r="H598" s="86">
        <v>13700000000</v>
      </c>
      <c r="I598" s="167" t="s">
        <v>411</v>
      </c>
      <c r="J598" s="131" t="s">
        <v>410</v>
      </c>
      <c r="K598" s="12" t="s">
        <v>475</v>
      </c>
    </row>
    <row r="599" spans="1:11" ht="45">
      <c r="A599" s="52">
        <v>80101505</v>
      </c>
      <c r="B599" s="14" t="s">
        <v>474</v>
      </c>
      <c r="C599" s="85">
        <v>41730</v>
      </c>
      <c r="D599" s="14" t="s">
        <v>1404</v>
      </c>
      <c r="E599" s="14" t="s">
        <v>413</v>
      </c>
      <c r="F599" s="14" t="s">
        <v>272</v>
      </c>
      <c r="G599" s="86">
        <v>9000000000</v>
      </c>
      <c r="H599" s="86">
        <v>9000000000</v>
      </c>
      <c r="I599" s="167" t="s">
        <v>411</v>
      </c>
      <c r="J599" s="131" t="s">
        <v>410</v>
      </c>
      <c r="K599" s="12" t="s">
        <v>473</v>
      </c>
    </row>
    <row r="600" spans="1:11" ht="60">
      <c r="A600" s="52">
        <v>80110000</v>
      </c>
      <c r="B600" s="14" t="s">
        <v>472</v>
      </c>
      <c r="C600" s="23">
        <v>41641</v>
      </c>
      <c r="D600" s="14" t="s">
        <v>1396</v>
      </c>
      <c r="E600" s="14" t="s">
        <v>370</v>
      </c>
      <c r="F600" s="14" t="s">
        <v>272</v>
      </c>
      <c r="G600" s="86">
        <v>90666667</v>
      </c>
      <c r="H600" s="86">
        <v>90666667</v>
      </c>
      <c r="I600" s="167" t="s">
        <v>411</v>
      </c>
      <c r="J600" s="131" t="s">
        <v>410</v>
      </c>
      <c r="K600" s="12" t="s">
        <v>471</v>
      </c>
    </row>
    <row r="601" spans="1:11" ht="60">
      <c r="A601" s="52">
        <v>80110000</v>
      </c>
      <c r="B601" s="14" t="s">
        <v>470</v>
      </c>
      <c r="C601" s="23">
        <v>41641</v>
      </c>
      <c r="D601" s="14" t="s">
        <v>1396</v>
      </c>
      <c r="E601" s="14" t="s">
        <v>370</v>
      </c>
      <c r="F601" s="14" t="s">
        <v>272</v>
      </c>
      <c r="G601" s="86">
        <v>65973903.33333333</v>
      </c>
      <c r="H601" s="86">
        <v>65973903.33333333</v>
      </c>
      <c r="I601" s="167" t="s">
        <v>411</v>
      </c>
      <c r="J601" s="131" t="s">
        <v>410</v>
      </c>
      <c r="K601" s="12" t="s">
        <v>469</v>
      </c>
    </row>
    <row r="602" spans="1:11" ht="60">
      <c r="A602" s="52">
        <v>80110000</v>
      </c>
      <c r="B602" s="14" t="s">
        <v>468</v>
      </c>
      <c r="C602" s="23">
        <v>41641</v>
      </c>
      <c r="D602" s="14" t="s">
        <v>1396</v>
      </c>
      <c r="E602" s="14" t="s">
        <v>370</v>
      </c>
      <c r="F602" s="14" t="s">
        <v>272</v>
      </c>
      <c r="G602" s="86">
        <v>65973903.33333333</v>
      </c>
      <c r="H602" s="86">
        <v>65973903.33333333</v>
      </c>
      <c r="I602" s="167" t="s">
        <v>411</v>
      </c>
      <c r="J602" s="131" t="s">
        <v>410</v>
      </c>
      <c r="K602" s="12" t="s">
        <v>467</v>
      </c>
    </row>
    <row r="603" spans="1:11" ht="45">
      <c r="A603" s="52">
        <v>80110000</v>
      </c>
      <c r="B603" s="14" t="s">
        <v>466</v>
      </c>
      <c r="C603" s="23">
        <v>41641</v>
      </c>
      <c r="E603" s="14" t="s">
        <v>370</v>
      </c>
      <c r="F603" s="14" t="s">
        <v>272</v>
      </c>
      <c r="G603" s="86">
        <v>44714985</v>
      </c>
      <c r="H603" s="86">
        <v>44714985</v>
      </c>
      <c r="I603" s="167" t="s">
        <v>411</v>
      </c>
      <c r="J603" s="131" t="s">
        <v>410</v>
      </c>
      <c r="K603" s="12" t="s">
        <v>465</v>
      </c>
    </row>
    <row r="604" spans="1:11" ht="45">
      <c r="A604" s="52">
        <v>80101505</v>
      </c>
      <c r="B604" s="14" t="s">
        <v>464</v>
      </c>
      <c r="C604" s="85">
        <v>41649</v>
      </c>
      <c r="D604" s="14" t="s">
        <v>1404</v>
      </c>
      <c r="E604" s="14" t="s">
        <v>370</v>
      </c>
      <c r="F604" s="14" t="s">
        <v>272</v>
      </c>
      <c r="G604" s="86">
        <v>210000000</v>
      </c>
      <c r="H604" s="86">
        <v>210000000</v>
      </c>
      <c r="I604" s="167" t="s">
        <v>411</v>
      </c>
      <c r="J604" s="131" t="s">
        <v>410</v>
      </c>
      <c r="K604" s="12" t="s">
        <v>463</v>
      </c>
    </row>
    <row r="605" spans="1:11" ht="45">
      <c r="A605" s="52">
        <v>80101505</v>
      </c>
      <c r="B605" s="14" t="s">
        <v>462</v>
      </c>
      <c r="C605" s="85">
        <v>41649</v>
      </c>
      <c r="D605" s="14" t="s">
        <v>1404</v>
      </c>
      <c r="E605" s="14" t="s">
        <v>413</v>
      </c>
      <c r="F605" s="14" t="s">
        <v>272</v>
      </c>
      <c r="G605" s="86">
        <v>3500000000</v>
      </c>
      <c r="H605" s="86">
        <v>3500000000</v>
      </c>
      <c r="I605" s="167" t="s">
        <v>411</v>
      </c>
      <c r="J605" s="131" t="s">
        <v>410</v>
      </c>
      <c r="K605" s="12" t="s">
        <v>461</v>
      </c>
    </row>
    <row r="606" spans="1:11" ht="45">
      <c r="A606" s="52">
        <v>80110000</v>
      </c>
      <c r="B606" s="14" t="s">
        <v>460</v>
      </c>
      <c r="C606" s="23">
        <v>41641</v>
      </c>
      <c r="D606" s="14" t="s">
        <v>1396</v>
      </c>
      <c r="E606" s="14" t="s">
        <v>370</v>
      </c>
      <c r="F606" s="14" t="s">
        <v>272</v>
      </c>
      <c r="G606" s="86">
        <v>99166666.66666666</v>
      </c>
      <c r="H606" s="86">
        <v>99166666.66666666</v>
      </c>
      <c r="I606" s="167" t="s">
        <v>411</v>
      </c>
      <c r="J606" s="131" t="s">
        <v>410</v>
      </c>
      <c r="K606" s="12" t="s">
        <v>459</v>
      </c>
    </row>
    <row r="607" spans="1:11" ht="45">
      <c r="A607" s="52">
        <v>80110000</v>
      </c>
      <c r="B607" s="14" t="s">
        <v>458</v>
      </c>
      <c r="C607" s="23">
        <v>41641</v>
      </c>
      <c r="D607" s="14" t="s">
        <v>1396</v>
      </c>
      <c r="E607" s="14" t="s">
        <v>370</v>
      </c>
      <c r="F607" s="14" t="s">
        <v>272</v>
      </c>
      <c r="G607" s="86">
        <v>61885833.33333333</v>
      </c>
      <c r="H607" s="86">
        <v>61885833.33333333</v>
      </c>
      <c r="I607" s="167" t="s">
        <v>411</v>
      </c>
      <c r="J607" s="131" t="s">
        <v>410</v>
      </c>
      <c r="K607" s="12" t="s">
        <v>457</v>
      </c>
    </row>
    <row r="608" spans="1:11" ht="45">
      <c r="A608" s="52">
        <v>80110000</v>
      </c>
      <c r="B608" s="14" t="s">
        <v>456</v>
      </c>
      <c r="C608" s="23">
        <v>41641</v>
      </c>
      <c r="D608" s="14" t="s">
        <v>1396</v>
      </c>
      <c r="E608" s="14" t="s">
        <v>370</v>
      </c>
      <c r="F608" s="14" t="s">
        <v>272</v>
      </c>
      <c r="G608" s="86">
        <v>61885833.33333333</v>
      </c>
      <c r="H608" s="86">
        <v>61885833.33333333</v>
      </c>
      <c r="I608" s="167" t="s">
        <v>411</v>
      </c>
      <c r="J608" s="131" t="s">
        <v>410</v>
      </c>
      <c r="K608" s="12" t="s">
        <v>455</v>
      </c>
    </row>
    <row r="609" spans="1:11" ht="45">
      <c r="A609" s="52">
        <v>80110000</v>
      </c>
      <c r="B609" s="14" t="s">
        <v>454</v>
      </c>
      <c r="C609" s="23">
        <v>41641</v>
      </c>
      <c r="D609" s="14" t="s">
        <v>1396</v>
      </c>
      <c r="E609" s="14" t="s">
        <v>370</v>
      </c>
      <c r="F609" s="14" t="s">
        <v>272</v>
      </c>
      <c r="G609" s="86">
        <v>32815800</v>
      </c>
      <c r="H609" s="86">
        <v>32815800</v>
      </c>
      <c r="I609" s="167" t="s">
        <v>411</v>
      </c>
      <c r="J609" s="131" t="s">
        <v>410</v>
      </c>
      <c r="K609" s="12" t="s">
        <v>453</v>
      </c>
    </row>
    <row r="610" spans="1:11" ht="60">
      <c r="A610" s="52">
        <v>80110000</v>
      </c>
      <c r="B610" s="14" t="s">
        <v>452</v>
      </c>
      <c r="C610" s="23">
        <v>41641</v>
      </c>
      <c r="D610" s="14" t="s">
        <v>1396</v>
      </c>
      <c r="E610" s="14" t="s">
        <v>370</v>
      </c>
      <c r="F610" s="14" t="s">
        <v>272</v>
      </c>
      <c r="G610" s="86">
        <v>67856400</v>
      </c>
      <c r="H610" s="86">
        <v>67856400</v>
      </c>
      <c r="I610" s="167" t="s">
        <v>411</v>
      </c>
      <c r="J610" s="131" t="s">
        <v>410</v>
      </c>
      <c r="K610" s="12" t="s">
        <v>451</v>
      </c>
    </row>
    <row r="611" spans="1:11" ht="45">
      <c r="A611" s="52">
        <v>80110000</v>
      </c>
      <c r="B611" s="14" t="s">
        <v>450</v>
      </c>
      <c r="C611" s="23">
        <v>41641</v>
      </c>
      <c r="D611" s="14" t="s">
        <v>1396</v>
      </c>
      <c r="E611" s="14" t="s">
        <v>370</v>
      </c>
      <c r="F611" s="14" t="s">
        <v>272</v>
      </c>
      <c r="G611" s="86">
        <v>82640400</v>
      </c>
      <c r="H611" s="86">
        <v>82640400</v>
      </c>
      <c r="I611" s="167" t="s">
        <v>411</v>
      </c>
      <c r="J611" s="131" t="s">
        <v>410</v>
      </c>
      <c r="K611" s="12" t="s">
        <v>449</v>
      </c>
    </row>
    <row r="612" spans="1:11" ht="45">
      <c r="A612" s="52">
        <v>80110000</v>
      </c>
      <c r="B612" s="14" t="s">
        <v>448</v>
      </c>
      <c r="C612" s="23">
        <v>41641</v>
      </c>
      <c r="D612" s="14" t="s">
        <v>1396</v>
      </c>
      <c r="E612" s="14" t="s">
        <v>370</v>
      </c>
      <c r="F612" s="14" t="s">
        <v>272</v>
      </c>
      <c r="G612" s="86">
        <v>6000000000</v>
      </c>
      <c r="H612" s="86">
        <v>6000000000</v>
      </c>
      <c r="I612" s="167" t="s">
        <v>411</v>
      </c>
      <c r="J612" s="131" t="s">
        <v>410</v>
      </c>
      <c r="K612" s="12" t="s">
        <v>447</v>
      </c>
    </row>
    <row r="613" spans="1:11" ht="45">
      <c r="A613" s="52">
        <v>80101505</v>
      </c>
      <c r="B613" s="14" t="s">
        <v>446</v>
      </c>
      <c r="C613" s="85">
        <v>41649</v>
      </c>
      <c r="D613" s="14" t="s">
        <v>1404</v>
      </c>
      <c r="E613" s="14" t="s">
        <v>413</v>
      </c>
      <c r="F613" s="14" t="s">
        <v>272</v>
      </c>
      <c r="G613" s="86">
        <v>2000000000</v>
      </c>
      <c r="H613" s="86">
        <v>2000000000</v>
      </c>
      <c r="I613" s="167" t="s">
        <v>411</v>
      </c>
      <c r="J613" s="131" t="s">
        <v>410</v>
      </c>
      <c r="K613" s="12" t="s">
        <v>445</v>
      </c>
    </row>
    <row r="614" spans="1:11" ht="45">
      <c r="A614" s="52">
        <v>80101505</v>
      </c>
      <c r="B614" s="14" t="s">
        <v>444</v>
      </c>
      <c r="C614" s="85">
        <v>41649</v>
      </c>
      <c r="D614" s="14" t="s">
        <v>1404</v>
      </c>
      <c r="E614" s="14" t="s">
        <v>413</v>
      </c>
      <c r="F614" s="14" t="s">
        <v>272</v>
      </c>
      <c r="G614" s="86">
        <v>4500000000</v>
      </c>
      <c r="H614" s="86">
        <v>4500000000</v>
      </c>
      <c r="I614" s="167" t="s">
        <v>411</v>
      </c>
      <c r="J614" s="131" t="s">
        <v>410</v>
      </c>
      <c r="K614" s="12" t="s">
        <v>443</v>
      </c>
    </row>
    <row r="615" spans="1:11" ht="45">
      <c r="A615" s="52">
        <v>80110000</v>
      </c>
      <c r="B615" s="14" t="s">
        <v>442</v>
      </c>
      <c r="C615" s="23">
        <v>41641</v>
      </c>
      <c r="D615" s="14" t="s">
        <v>1396</v>
      </c>
      <c r="E615" s="14" t="s">
        <v>370</v>
      </c>
      <c r="F615" s="14" t="s">
        <v>272</v>
      </c>
      <c r="G615" s="86">
        <v>132183258</v>
      </c>
      <c r="H615" s="86">
        <v>132183258</v>
      </c>
      <c r="I615" s="167" t="s">
        <v>411</v>
      </c>
      <c r="J615" s="131" t="s">
        <v>410</v>
      </c>
      <c r="K615" s="12" t="s">
        <v>441</v>
      </c>
    </row>
    <row r="616" spans="1:11" ht="45">
      <c r="A616" s="52">
        <v>80110000</v>
      </c>
      <c r="B616" s="14" t="s">
        <v>440</v>
      </c>
      <c r="C616" s="23">
        <v>41641</v>
      </c>
      <c r="D616" s="14" t="s">
        <v>1396</v>
      </c>
      <c r="E616" s="14" t="s">
        <v>370</v>
      </c>
      <c r="F616" s="14" t="s">
        <v>272</v>
      </c>
      <c r="G616" s="86">
        <v>29705183</v>
      </c>
      <c r="H616" s="86">
        <v>29705183</v>
      </c>
      <c r="I616" s="167" t="s">
        <v>411</v>
      </c>
      <c r="J616" s="131" t="s">
        <v>410</v>
      </c>
      <c r="K616" s="12" t="s">
        <v>439</v>
      </c>
    </row>
    <row r="617" spans="1:11" ht="45">
      <c r="A617" s="52">
        <v>80110000</v>
      </c>
      <c r="B617" s="14" t="s">
        <v>438</v>
      </c>
      <c r="C617" s="23">
        <v>41641</v>
      </c>
      <c r="D617" s="14" t="s">
        <v>1396</v>
      </c>
      <c r="E617" s="14" t="s">
        <v>370</v>
      </c>
      <c r="F617" s="14" t="s">
        <v>272</v>
      </c>
      <c r="G617" s="86">
        <v>58333333.33333333</v>
      </c>
      <c r="H617" s="86">
        <v>58333333.33333333</v>
      </c>
      <c r="I617" s="167" t="s">
        <v>411</v>
      </c>
      <c r="J617" s="131" t="s">
        <v>410</v>
      </c>
      <c r="K617" s="12" t="s">
        <v>437</v>
      </c>
    </row>
    <row r="618" spans="1:11" ht="45">
      <c r="A618" s="52">
        <v>80110000</v>
      </c>
      <c r="B618" s="14" t="s">
        <v>436</v>
      </c>
      <c r="C618" s="23">
        <v>41641</v>
      </c>
      <c r="D618" s="14" t="s">
        <v>1396</v>
      </c>
      <c r="E618" s="14" t="s">
        <v>370</v>
      </c>
      <c r="F618" s="14" t="s">
        <v>272</v>
      </c>
      <c r="G618" s="86">
        <v>64166666.666666664</v>
      </c>
      <c r="H618" s="86">
        <v>64166666.666666664</v>
      </c>
      <c r="I618" s="167" t="s">
        <v>411</v>
      </c>
      <c r="J618" s="131" t="s">
        <v>410</v>
      </c>
      <c r="K618" s="12" t="s">
        <v>435</v>
      </c>
    </row>
    <row r="619" spans="1:11" ht="45">
      <c r="A619" s="52">
        <v>80110000</v>
      </c>
      <c r="B619" s="14" t="s">
        <v>434</v>
      </c>
      <c r="C619" s="23">
        <v>41641</v>
      </c>
      <c r="D619" s="14" t="s">
        <v>1396</v>
      </c>
      <c r="E619" s="14" t="s">
        <v>370</v>
      </c>
      <c r="F619" s="14" t="s">
        <v>272</v>
      </c>
      <c r="G619" s="86">
        <v>64052333.33333333</v>
      </c>
      <c r="H619" s="86">
        <v>64052333.33333333</v>
      </c>
      <c r="I619" s="167" t="s">
        <v>411</v>
      </c>
      <c r="J619" s="131" t="s">
        <v>410</v>
      </c>
      <c r="K619" s="12" t="s">
        <v>433</v>
      </c>
    </row>
    <row r="620" spans="1:11" ht="60">
      <c r="A620" s="52">
        <v>80110000</v>
      </c>
      <c r="B620" s="14" t="s">
        <v>432</v>
      </c>
      <c r="C620" s="23">
        <v>41641</v>
      </c>
      <c r="D620" s="14" t="s">
        <v>1396</v>
      </c>
      <c r="E620" s="14" t="s">
        <v>370</v>
      </c>
      <c r="F620" s="14" t="s">
        <v>272</v>
      </c>
      <c r="G620" s="86">
        <v>128333333.33333333</v>
      </c>
      <c r="H620" s="86">
        <v>128333333.33333333</v>
      </c>
      <c r="I620" s="167" t="s">
        <v>411</v>
      </c>
      <c r="J620" s="131" t="s">
        <v>410</v>
      </c>
      <c r="K620" s="12" t="s">
        <v>431</v>
      </c>
    </row>
    <row r="621" spans="1:11" ht="45">
      <c r="A621" s="52">
        <v>80110000</v>
      </c>
      <c r="B621" s="14" t="s">
        <v>430</v>
      </c>
      <c r="C621" s="23">
        <v>41641</v>
      </c>
      <c r="D621" s="14" t="s">
        <v>1396</v>
      </c>
      <c r="E621" s="14" t="s">
        <v>370</v>
      </c>
      <c r="F621" s="14" t="s">
        <v>272</v>
      </c>
      <c r="G621" s="86">
        <v>70000000</v>
      </c>
      <c r="H621" s="86">
        <v>70000000</v>
      </c>
      <c r="I621" s="167" t="s">
        <v>411</v>
      </c>
      <c r="J621" s="131" t="s">
        <v>410</v>
      </c>
      <c r="K621" s="12" t="s">
        <v>429</v>
      </c>
    </row>
    <row r="622" spans="1:11" ht="45">
      <c r="A622" s="52">
        <v>80110000</v>
      </c>
      <c r="B622" s="14" t="s">
        <v>428</v>
      </c>
      <c r="C622" s="23">
        <v>41641</v>
      </c>
      <c r="D622" s="14" t="s">
        <v>1396</v>
      </c>
      <c r="E622" s="14" t="s">
        <v>370</v>
      </c>
      <c r="F622" s="14" t="s">
        <v>272</v>
      </c>
      <c r="G622" s="86">
        <v>99166666.66666666</v>
      </c>
      <c r="H622" s="86">
        <v>99166666.66666666</v>
      </c>
      <c r="I622" s="167" t="s">
        <v>411</v>
      </c>
      <c r="J622" s="131" t="s">
        <v>410</v>
      </c>
      <c r="K622" s="12" t="s">
        <v>427</v>
      </c>
    </row>
    <row r="623" spans="1:11" ht="45">
      <c r="A623" s="52">
        <v>80110000</v>
      </c>
      <c r="B623" s="14" t="s">
        <v>426</v>
      </c>
      <c r="C623" s="23">
        <v>41641</v>
      </c>
      <c r="D623" s="14" t="s">
        <v>1396</v>
      </c>
      <c r="E623" s="14" t="s">
        <v>370</v>
      </c>
      <c r="F623" s="14" t="s">
        <v>272</v>
      </c>
      <c r="G623" s="86">
        <v>70000000</v>
      </c>
      <c r="H623" s="86">
        <v>70000000</v>
      </c>
      <c r="I623" s="167" t="s">
        <v>411</v>
      </c>
      <c r="J623" s="131" t="s">
        <v>410</v>
      </c>
      <c r="K623" s="12" t="s">
        <v>425</v>
      </c>
    </row>
    <row r="624" spans="1:11" ht="60">
      <c r="A624" s="52">
        <v>80110000</v>
      </c>
      <c r="B624" s="14" t="s">
        <v>424</v>
      </c>
      <c r="C624" s="23">
        <v>41641</v>
      </c>
      <c r="D624" s="14" t="s">
        <v>1396</v>
      </c>
      <c r="E624" s="14" t="s">
        <v>370</v>
      </c>
      <c r="F624" s="14" t="s">
        <v>272</v>
      </c>
      <c r="G624" s="86">
        <v>93333333.33333333</v>
      </c>
      <c r="H624" s="86">
        <v>93333333.33333333</v>
      </c>
      <c r="I624" s="167" t="s">
        <v>411</v>
      </c>
      <c r="J624" s="131" t="s">
        <v>410</v>
      </c>
      <c r="K624" s="12" t="s">
        <v>423</v>
      </c>
    </row>
    <row r="625" spans="1:11" ht="60">
      <c r="A625" s="52">
        <v>80110000</v>
      </c>
      <c r="B625" s="14" t="s">
        <v>422</v>
      </c>
      <c r="C625" s="23">
        <v>41641</v>
      </c>
      <c r="D625" s="14" t="s">
        <v>1396</v>
      </c>
      <c r="E625" s="14" t="s">
        <v>370</v>
      </c>
      <c r="F625" s="14" t="s">
        <v>272</v>
      </c>
      <c r="G625" s="86">
        <v>93333333.33333333</v>
      </c>
      <c r="H625" s="86">
        <v>93333333.33333333</v>
      </c>
      <c r="I625" s="167" t="s">
        <v>411</v>
      </c>
      <c r="J625" s="131" t="s">
        <v>410</v>
      </c>
      <c r="K625" s="12" t="s">
        <v>421</v>
      </c>
    </row>
    <row r="626" spans="1:11" ht="45">
      <c r="A626" s="52">
        <v>80110000</v>
      </c>
      <c r="B626" s="14" t="s">
        <v>420</v>
      </c>
      <c r="C626" s="23">
        <v>41641</v>
      </c>
      <c r="D626" s="14" t="s">
        <v>1396</v>
      </c>
      <c r="E626" s="14" t="s">
        <v>370</v>
      </c>
      <c r="F626" s="14" t="s">
        <v>272</v>
      </c>
      <c r="G626" s="86">
        <v>130816180</v>
      </c>
      <c r="H626" s="86">
        <v>130816180</v>
      </c>
      <c r="I626" s="167" t="s">
        <v>411</v>
      </c>
      <c r="J626" s="131" t="s">
        <v>410</v>
      </c>
      <c r="K626" s="12" t="s">
        <v>419</v>
      </c>
    </row>
    <row r="627" spans="1:11" ht="60">
      <c r="A627" s="52">
        <v>80110000</v>
      </c>
      <c r="B627" s="14" t="s">
        <v>418</v>
      </c>
      <c r="C627" s="23">
        <v>41641</v>
      </c>
      <c r="D627" s="14" t="s">
        <v>1396</v>
      </c>
      <c r="E627" s="14" t="s">
        <v>370</v>
      </c>
      <c r="F627" s="14" t="s">
        <v>272</v>
      </c>
      <c r="G627" s="86">
        <v>71354280</v>
      </c>
      <c r="H627" s="86">
        <v>71354280</v>
      </c>
      <c r="I627" s="167" t="s">
        <v>411</v>
      </c>
      <c r="J627" s="131" t="s">
        <v>410</v>
      </c>
      <c r="K627" s="12" t="s">
        <v>417</v>
      </c>
    </row>
    <row r="628" spans="1:11" ht="45">
      <c r="A628" s="52">
        <v>80110000</v>
      </c>
      <c r="B628" s="14" t="s">
        <v>416</v>
      </c>
      <c r="C628" s="23">
        <v>41641</v>
      </c>
      <c r="D628" s="14" t="s">
        <v>1396</v>
      </c>
      <c r="E628" s="14" t="s">
        <v>370</v>
      </c>
      <c r="F628" s="14" t="s">
        <v>272</v>
      </c>
      <c r="G628" s="86">
        <v>92800000</v>
      </c>
      <c r="H628" s="86">
        <v>92800000</v>
      </c>
      <c r="I628" s="167" t="s">
        <v>411</v>
      </c>
      <c r="J628" s="131" t="s">
        <v>410</v>
      </c>
      <c r="K628" s="12" t="s">
        <v>415</v>
      </c>
    </row>
    <row r="629" spans="1:11" ht="45">
      <c r="A629" s="14">
        <v>90110000</v>
      </c>
      <c r="B629" s="14" t="s">
        <v>414</v>
      </c>
      <c r="C629" s="23">
        <v>41641</v>
      </c>
      <c r="D629" s="14" t="s">
        <v>1396</v>
      </c>
      <c r="E629" s="14" t="s">
        <v>413</v>
      </c>
      <c r="F629" s="14" t="s">
        <v>272</v>
      </c>
      <c r="G629" s="86">
        <v>2000000000</v>
      </c>
      <c r="H629" s="86">
        <v>2000000000</v>
      </c>
      <c r="I629" s="167" t="s">
        <v>411</v>
      </c>
      <c r="J629" s="131" t="s">
        <v>410</v>
      </c>
      <c r="K629" s="87" t="s">
        <v>412</v>
      </c>
    </row>
    <row r="630" spans="1:11" ht="57">
      <c r="A630" s="14">
        <v>80111600</v>
      </c>
      <c r="B630" s="175" t="s">
        <v>275</v>
      </c>
      <c r="C630" s="23">
        <v>41281</v>
      </c>
      <c r="D630" s="14" t="s">
        <v>274</v>
      </c>
      <c r="E630" s="14" t="s">
        <v>273</v>
      </c>
      <c r="F630" s="14" t="s">
        <v>272</v>
      </c>
      <c r="G630" s="99">
        <v>53766000</v>
      </c>
      <c r="H630" s="99">
        <v>53766000</v>
      </c>
      <c r="I630" s="167" t="s">
        <v>411</v>
      </c>
      <c r="J630" s="131" t="s">
        <v>410</v>
      </c>
      <c r="K630" s="176" t="s">
        <v>271</v>
      </c>
    </row>
    <row r="631" spans="1:11" ht="30">
      <c r="A631" s="52" t="s">
        <v>409</v>
      </c>
      <c r="B631" s="14" t="s">
        <v>408</v>
      </c>
      <c r="C631" s="14" t="s">
        <v>407</v>
      </c>
      <c r="D631" s="14" t="s">
        <v>406</v>
      </c>
      <c r="E631" s="14" t="s">
        <v>405</v>
      </c>
      <c r="F631" s="14" t="s">
        <v>237</v>
      </c>
      <c r="G631" s="107">
        <v>1000000000</v>
      </c>
      <c r="H631" s="107">
        <v>1000000000</v>
      </c>
      <c r="I631" s="87" t="s">
        <v>1</v>
      </c>
      <c r="J631" s="87" t="s">
        <v>260</v>
      </c>
      <c r="K631" s="12" t="s">
        <v>404</v>
      </c>
    </row>
    <row r="632" spans="1:11" ht="45">
      <c r="A632" s="52">
        <v>80110000</v>
      </c>
      <c r="B632" s="177" t="s">
        <v>403</v>
      </c>
      <c r="C632" s="14" t="s">
        <v>356</v>
      </c>
      <c r="D632" s="14" t="s">
        <v>1396</v>
      </c>
      <c r="E632" s="14" t="s">
        <v>370</v>
      </c>
      <c r="F632" s="14" t="s">
        <v>272</v>
      </c>
      <c r="G632" s="99">
        <v>7406833</v>
      </c>
      <c r="H632" s="99">
        <v>7406833</v>
      </c>
      <c r="I632" s="87" t="s">
        <v>267</v>
      </c>
      <c r="J632" s="87" t="s">
        <v>260</v>
      </c>
      <c r="K632" s="12" t="s">
        <v>369</v>
      </c>
    </row>
    <row r="633" spans="1:11" ht="75">
      <c r="A633" s="52">
        <v>80110000</v>
      </c>
      <c r="B633" s="177" t="s">
        <v>402</v>
      </c>
      <c r="C633" s="14" t="s">
        <v>356</v>
      </c>
      <c r="D633" s="14" t="s">
        <v>1396</v>
      </c>
      <c r="E633" s="14" t="s">
        <v>370</v>
      </c>
      <c r="F633" s="14" t="s">
        <v>272</v>
      </c>
      <c r="G633" s="99">
        <v>7406833</v>
      </c>
      <c r="H633" s="99">
        <v>7406833</v>
      </c>
      <c r="I633" s="87" t="s">
        <v>267</v>
      </c>
      <c r="J633" s="87" t="s">
        <v>260</v>
      </c>
      <c r="K633" s="12" t="s">
        <v>369</v>
      </c>
    </row>
    <row r="634" spans="1:11" ht="60">
      <c r="A634" s="52">
        <v>80110000</v>
      </c>
      <c r="B634" s="177" t="s">
        <v>401</v>
      </c>
      <c r="C634" s="14" t="s">
        <v>356</v>
      </c>
      <c r="D634" s="14" t="s">
        <v>1396</v>
      </c>
      <c r="E634" s="14" t="s">
        <v>370</v>
      </c>
      <c r="F634" s="14" t="s">
        <v>272</v>
      </c>
      <c r="G634" s="99">
        <v>7406833</v>
      </c>
      <c r="H634" s="99">
        <v>7406833</v>
      </c>
      <c r="I634" s="87" t="s">
        <v>267</v>
      </c>
      <c r="J634" s="87" t="s">
        <v>260</v>
      </c>
      <c r="K634" s="12" t="s">
        <v>369</v>
      </c>
    </row>
    <row r="635" spans="1:11" ht="45">
      <c r="A635" s="52">
        <v>80110000</v>
      </c>
      <c r="B635" s="177" t="s">
        <v>400</v>
      </c>
      <c r="C635" s="14" t="s">
        <v>356</v>
      </c>
      <c r="D635" s="14" t="s">
        <v>1396</v>
      </c>
      <c r="E635" s="14" t="s">
        <v>370</v>
      </c>
      <c r="F635" s="14" t="s">
        <v>272</v>
      </c>
      <c r="G635" s="99">
        <v>7406833</v>
      </c>
      <c r="H635" s="99">
        <v>7406833</v>
      </c>
      <c r="I635" s="87" t="s">
        <v>267</v>
      </c>
      <c r="J635" s="87" t="s">
        <v>260</v>
      </c>
      <c r="K635" s="12" t="s">
        <v>369</v>
      </c>
    </row>
    <row r="636" spans="1:11" ht="45">
      <c r="A636" s="52">
        <v>80110000</v>
      </c>
      <c r="B636" s="14" t="s">
        <v>399</v>
      </c>
      <c r="C636" s="14" t="s">
        <v>356</v>
      </c>
      <c r="D636" s="14" t="s">
        <v>1396</v>
      </c>
      <c r="E636" s="14" t="s">
        <v>370</v>
      </c>
      <c r="F636" s="14" t="s">
        <v>272</v>
      </c>
      <c r="G636" s="99">
        <v>7406833</v>
      </c>
      <c r="H636" s="99">
        <v>7406833</v>
      </c>
      <c r="I636" s="87" t="s">
        <v>267</v>
      </c>
      <c r="J636" s="87" t="s">
        <v>260</v>
      </c>
      <c r="K636" s="12" t="s">
        <v>369</v>
      </c>
    </row>
    <row r="637" spans="1:11" ht="75">
      <c r="A637" s="52">
        <v>80110000</v>
      </c>
      <c r="B637" s="177" t="s">
        <v>398</v>
      </c>
      <c r="C637" s="14" t="s">
        <v>356</v>
      </c>
      <c r="D637" s="14" t="s">
        <v>1396</v>
      </c>
      <c r="E637" s="14" t="s">
        <v>370</v>
      </c>
      <c r="F637" s="14" t="s">
        <v>272</v>
      </c>
      <c r="G637" s="99">
        <v>5819603</v>
      </c>
      <c r="H637" s="99">
        <v>5819603</v>
      </c>
      <c r="I637" s="87" t="s">
        <v>267</v>
      </c>
      <c r="J637" s="87" t="s">
        <v>260</v>
      </c>
      <c r="K637" s="12" t="s">
        <v>369</v>
      </c>
    </row>
    <row r="638" spans="1:11" ht="75">
      <c r="A638" s="52">
        <v>80110000</v>
      </c>
      <c r="B638" s="177" t="s">
        <v>397</v>
      </c>
      <c r="C638" s="14" t="s">
        <v>356</v>
      </c>
      <c r="D638" s="14" t="s">
        <v>1396</v>
      </c>
      <c r="E638" s="14" t="s">
        <v>370</v>
      </c>
      <c r="F638" s="14" t="s">
        <v>272</v>
      </c>
      <c r="G638" s="99">
        <v>5819603</v>
      </c>
      <c r="H638" s="99">
        <v>5819603</v>
      </c>
      <c r="I638" s="87" t="s">
        <v>267</v>
      </c>
      <c r="J638" s="87" t="s">
        <v>260</v>
      </c>
      <c r="K638" s="12" t="s">
        <v>369</v>
      </c>
    </row>
    <row r="639" spans="1:11" ht="45">
      <c r="A639" s="52">
        <v>80110000</v>
      </c>
      <c r="B639" s="177" t="s">
        <v>396</v>
      </c>
      <c r="C639" s="14" t="s">
        <v>356</v>
      </c>
      <c r="D639" s="14" t="s">
        <v>1396</v>
      </c>
      <c r="E639" s="14" t="s">
        <v>370</v>
      </c>
      <c r="F639" s="14" t="s">
        <v>272</v>
      </c>
      <c r="G639" s="99">
        <v>5819603</v>
      </c>
      <c r="H639" s="99">
        <v>5819603</v>
      </c>
      <c r="I639" s="87" t="s">
        <v>267</v>
      </c>
      <c r="J639" s="87" t="s">
        <v>260</v>
      </c>
      <c r="K639" s="12" t="s">
        <v>369</v>
      </c>
    </row>
    <row r="640" spans="1:11" ht="75">
      <c r="A640" s="52">
        <v>80110000</v>
      </c>
      <c r="B640" s="177" t="s">
        <v>395</v>
      </c>
      <c r="C640" s="14" t="s">
        <v>356</v>
      </c>
      <c r="D640" s="14" t="s">
        <v>1396</v>
      </c>
      <c r="E640" s="14" t="s">
        <v>370</v>
      </c>
      <c r="F640" s="14" t="s">
        <v>272</v>
      </c>
      <c r="G640" s="99">
        <v>5819603</v>
      </c>
      <c r="H640" s="99">
        <v>5819603</v>
      </c>
      <c r="I640" s="87" t="s">
        <v>267</v>
      </c>
      <c r="J640" s="87" t="s">
        <v>260</v>
      </c>
      <c r="K640" s="12" t="s">
        <v>369</v>
      </c>
    </row>
    <row r="641" spans="1:11" ht="45">
      <c r="A641" s="52">
        <v>80110000</v>
      </c>
      <c r="B641" s="177" t="s">
        <v>394</v>
      </c>
      <c r="C641" s="14" t="s">
        <v>356</v>
      </c>
      <c r="D641" s="14" t="s">
        <v>1396</v>
      </c>
      <c r="E641" s="14" t="s">
        <v>370</v>
      </c>
      <c r="F641" s="14" t="s">
        <v>272</v>
      </c>
      <c r="G641" s="99">
        <v>5819603</v>
      </c>
      <c r="H641" s="99">
        <v>5819603</v>
      </c>
      <c r="I641" s="87" t="s">
        <v>267</v>
      </c>
      <c r="J641" s="87" t="s">
        <v>260</v>
      </c>
      <c r="K641" s="12" t="s">
        <v>369</v>
      </c>
    </row>
    <row r="642" spans="1:11" ht="45">
      <c r="A642" s="52">
        <v>80110000</v>
      </c>
      <c r="B642" s="178" t="s">
        <v>393</v>
      </c>
      <c r="C642" s="14" t="s">
        <v>356</v>
      </c>
      <c r="D642" s="14" t="s">
        <v>1396</v>
      </c>
      <c r="E642" s="14" t="s">
        <v>370</v>
      </c>
      <c r="F642" s="14" t="s">
        <v>272</v>
      </c>
      <c r="G642" s="99">
        <v>5819603</v>
      </c>
      <c r="H642" s="99">
        <v>5819603</v>
      </c>
      <c r="I642" s="87" t="s">
        <v>267</v>
      </c>
      <c r="J642" s="87" t="s">
        <v>260</v>
      </c>
      <c r="K642" s="12" t="s">
        <v>369</v>
      </c>
    </row>
    <row r="643" spans="1:11" ht="45">
      <c r="A643" s="52">
        <v>80110000</v>
      </c>
      <c r="B643" s="177" t="s">
        <v>392</v>
      </c>
      <c r="C643" s="14" t="s">
        <v>356</v>
      </c>
      <c r="D643" s="14" t="s">
        <v>1396</v>
      </c>
      <c r="E643" s="14" t="s">
        <v>370</v>
      </c>
      <c r="F643" s="14" t="s">
        <v>272</v>
      </c>
      <c r="G643" s="99">
        <v>5819603</v>
      </c>
      <c r="H643" s="99">
        <v>5819603</v>
      </c>
      <c r="I643" s="87" t="s">
        <v>267</v>
      </c>
      <c r="J643" s="87" t="s">
        <v>260</v>
      </c>
      <c r="K643" s="12" t="s">
        <v>369</v>
      </c>
    </row>
    <row r="644" spans="1:11" ht="75">
      <c r="A644" s="52">
        <v>80110000</v>
      </c>
      <c r="B644" s="177" t="s">
        <v>391</v>
      </c>
      <c r="C644" s="14" t="s">
        <v>356</v>
      </c>
      <c r="D644" s="14" t="s">
        <v>1396</v>
      </c>
      <c r="E644" s="14" t="s">
        <v>370</v>
      </c>
      <c r="F644" s="14" t="s">
        <v>272</v>
      </c>
      <c r="G644" s="99">
        <v>5819603</v>
      </c>
      <c r="H644" s="99">
        <v>5819603</v>
      </c>
      <c r="I644" s="87" t="s">
        <v>267</v>
      </c>
      <c r="J644" s="87" t="s">
        <v>260</v>
      </c>
      <c r="K644" s="12" t="s">
        <v>369</v>
      </c>
    </row>
    <row r="645" spans="1:11" ht="45">
      <c r="A645" s="52">
        <v>80110000</v>
      </c>
      <c r="B645" s="2" t="s">
        <v>390</v>
      </c>
      <c r="C645" s="14" t="s">
        <v>356</v>
      </c>
      <c r="D645" s="14" t="s">
        <v>1396</v>
      </c>
      <c r="E645" s="14" t="s">
        <v>370</v>
      </c>
      <c r="F645" s="14" t="s">
        <v>272</v>
      </c>
      <c r="G645" s="99">
        <v>4941000</v>
      </c>
      <c r="H645" s="99">
        <v>4941000</v>
      </c>
      <c r="I645" s="87" t="s">
        <v>267</v>
      </c>
      <c r="J645" s="87" t="s">
        <v>260</v>
      </c>
      <c r="K645" s="12" t="s">
        <v>369</v>
      </c>
    </row>
    <row r="646" spans="1:11" ht="60">
      <c r="A646" s="52">
        <v>80110000</v>
      </c>
      <c r="B646" s="2" t="s">
        <v>389</v>
      </c>
      <c r="C646" s="14" t="s">
        <v>356</v>
      </c>
      <c r="D646" s="14" t="s">
        <v>1396</v>
      </c>
      <c r="E646" s="14" t="s">
        <v>370</v>
      </c>
      <c r="F646" s="14" t="s">
        <v>272</v>
      </c>
      <c r="G646" s="99">
        <v>4941000</v>
      </c>
      <c r="H646" s="99">
        <v>4941000</v>
      </c>
      <c r="I646" s="87" t="s">
        <v>267</v>
      </c>
      <c r="J646" s="87" t="s">
        <v>260</v>
      </c>
      <c r="K646" s="12" t="s">
        <v>369</v>
      </c>
    </row>
    <row r="647" spans="1:11" ht="45">
      <c r="A647" s="52">
        <v>80110000</v>
      </c>
      <c r="B647" s="177" t="s">
        <v>388</v>
      </c>
      <c r="C647" s="14" t="s">
        <v>356</v>
      </c>
      <c r="D647" s="14" t="s">
        <v>1396</v>
      </c>
      <c r="E647" s="14" t="s">
        <v>370</v>
      </c>
      <c r="F647" s="14" t="s">
        <v>272</v>
      </c>
      <c r="G647" s="99">
        <v>5655000</v>
      </c>
      <c r="H647" s="99">
        <v>5655000</v>
      </c>
      <c r="I647" s="87" t="s">
        <v>267</v>
      </c>
      <c r="J647" s="87" t="s">
        <v>260</v>
      </c>
      <c r="K647" s="12" t="s">
        <v>369</v>
      </c>
    </row>
    <row r="648" spans="1:11" ht="60">
      <c r="A648" s="52">
        <v>80110000</v>
      </c>
      <c r="B648" s="177" t="s">
        <v>387</v>
      </c>
      <c r="C648" s="14" t="s">
        <v>356</v>
      </c>
      <c r="D648" s="14" t="s">
        <v>1396</v>
      </c>
      <c r="E648" s="14" t="s">
        <v>370</v>
      </c>
      <c r="F648" s="14" t="s">
        <v>272</v>
      </c>
      <c r="G648" s="99">
        <v>3294000</v>
      </c>
      <c r="H648" s="99">
        <v>3294000</v>
      </c>
      <c r="I648" s="87" t="s">
        <v>267</v>
      </c>
      <c r="J648" s="87" t="s">
        <v>260</v>
      </c>
      <c r="K648" s="12" t="s">
        <v>369</v>
      </c>
    </row>
    <row r="649" spans="1:11" ht="45">
      <c r="A649" s="52">
        <v>80110000</v>
      </c>
      <c r="B649" s="14" t="s">
        <v>386</v>
      </c>
      <c r="C649" s="14" t="s">
        <v>356</v>
      </c>
      <c r="D649" s="14" t="s">
        <v>1396</v>
      </c>
      <c r="E649" s="14" t="s">
        <v>370</v>
      </c>
      <c r="F649" s="14" t="s">
        <v>272</v>
      </c>
      <c r="G649" s="99">
        <v>1983000</v>
      </c>
      <c r="H649" s="99">
        <v>1983000</v>
      </c>
      <c r="I649" s="87" t="s">
        <v>267</v>
      </c>
      <c r="J649" s="87" t="s">
        <v>260</v>
      </c>
      <c r="K649" s="12" t="s">
        <v>369</v>
      </c>
    </row>
    <row r="650" spans="1:11" ht="45">
      <c r="A650" s="52">
        <v>80110000</v>
      </c>
      <c r="B650" s="14" t="s">
        <v>385</v>
      </c>
      <c r="C650" s="14" t="s">
        <v>356</v>
      </c>
      <c r="D650" s="14" t="s">
        <v>1396</v>
      </c>
      <c r="E650" s="14" t="s">
        <v>370</v>
      </c>
      <c r="F650" s="14" t="s">
        <v>272</v>
      </c>
      <c r="G650" s="67">
        <v>1875000</v>
      </c>
      <c r="H650" s="67">
        <v>1875000</v>
      </c>
      <c r="I650" s="87" t="s">
        <v>267</v>
      </c>
      <c r="J650" s="87" t="s">
        <v>260</v>
      </c>
      <c r="K650" s="12" t="s">
        <v>369</v>
      </c>
    </row>
    <row r="651" spans="1:11" ht="75">
      <c r="A651" s="52">
        <v>80110000</v>
      </c>
      <c r="B651" s="14" t="s">
        <v>384</v>
      </c>
      <c r="C651" s="14" t="s">
        <v>356</v>
      </c>
      <c r="D651" s="14" t="s">
        <v>1396</v>
      </c>
      <c r="E651" s="14" t="s">
        <v>370</v>
      </c>
      <c r="F651" s="14" t="s">
        <v>272</v>
      </c>
      <c r="G651" s="67">
        <v>13390000</v>
      </c>
      <c r="H651" s="67">
        <v>13390000</v>
      </c>
      <c r="I651" s="87" t="s">
        <v>267</v>
      </c>
      <c r="J651" s="87" t="s">
        <v>260</v>
      </c>
      <c r="K651" s="12" t="s">
        <v>369</v>
      </c>
    </row>
    <row r="652" spans="1:11" ht="45">
      <c r="A652" s="52">
        <v>80110000</v>
      </c>
      <c r="B652" s="14" t="s">
        <v>383</v>
      </c>
      <c r="C652" s="14" t="s">
        <v>356</v>
      </c>
      <c r="D652" s="14" t="s">
        <v>1396</v>
      </c>
      <c r="E652" s="14" t="s">
        <v>370</v>
      </c>
      <c r="F652" s="14" t="s">
        <v>272</v>
      </c>
      <c r="G652" s="67">
        <v>4392000</v>
      </c>
      <c r="H652" s="67">
        <v>4392000</v>
      </c>
      <c r="I652" s="87" t="s">
        <v>267</v>
      </c>
      <c r="J652" s="87" t="s">
        <v>260</v>
      </c>
      <c r="K652" s="12" t="s">
        <v>369</v>
      </c>
    </row>
    <row r="653" spans="1:11" ht="75">
      <c r="A653" s="52">
        <v>80110000</v>
      </c>
      <c r="B653" s="14" t="s">
        <v>382</v>
      </c>
      <c r="C653" s="14" t="s">
        <v>356</v>
      </c>
      <c r="D653" s="14" t="s">
        <v>1396</v>
      </c>
      <c r="E653" s="14" t="s">
        <v>370</v>
      </c>
      <c r="F653" s="14" t="s">
        <v>272</v>
      </c>
      <c r="G653" s="67">
        <v>4635000</v>
      </c>
      <c r="H653" s="67">
        <v>4635000</v>
      </c>
      <c r="I653" s="87" t="s">
        <v>267</v>
      </c>
      <c r="J653" s="87" t="s">
        <v>260</v>
      </c>
      <c r="K653" s="12" t="s">
        <v>369</v>
      </c>
    </row>
    <row r="654" spans="1:11" ht="75">
      <c r="A654" s="52">
        <v>80110000</v>
      </c>
      <c r="B654" s="14" t="s">
        <v>381</v>
      </c>
      <c r="C654" s="14" t="s">
        <v>356</v>
      </c>
      <c r="D654" s="14" t="s">
        <v>1396</v>
      </c>
      <c r="E654" s="14" t="s">
        <v>370</v>
      </c>
      <c r="F654" s="14" t="s">
        <v>272</v>
      </c>
      <c r="G654" s="67">
        <v>4635000</v>
      </c>
      <c r="H654" s="67">
        <v>4635000</v>
      </c>
      <c r="I654" s="87" t="s">
        <v>267</v>
      </c>
      <c r="J654" s="87" t="s">
        <v>260</v>
      </c>
      <c r="K654" s="12" t="s">
        <v>369</v>
      </c>
    </row>
    <row r="655" spans="1:11" ht="45">
      <c r="A655" s="52">
        <v>80110000</v>
      </c>
      <c r="B655" s="14" t="s">
        <v>380</v>
      </c>
      <c r="C655" s="14" t="s">
        <v>356</v>
      </c>
      <c r="D655" s="14" t="s">
        <v>1396</v>
      </c>
      <c r="E655" s="14" t="s">
        <v>370</v>
      </c>
      <c r="F655" s="14" t="s">
        <v>272</v>
      </c>
      <c r="G655" s="67">
        <v>4635000</v>
      </c>
      <c r="H655" s="67">
        <v>4635000</v>
      </c>
      <c r="I655" s="87" t="s">
        <v>267</v>
      </c>
      <c r="J655" s="87" t="s">
        <v>260</v>
      </c>
      <c r="K655" s="12" t="s">
        <v>369</v>
      </c>
    </row>
    <row r="656" spans="1:11" ht="45">
      <c r="A656" s="52">
        <v>80110000</v>
      </c>
      <c r="B656" s="14" t="s">
        <v>379</v>
      </c>
      <c r="C656" s="14" t="s">
        <v>356</v>
      </c>
      <c r="D656" s="14" t="s">
        <v>1396</v>
      </c>
      <c r="E656" s="14" t="s">
        <v>370</v>
      </c>
      <c r="F656" s="14" t="s">
        <v>272</v>
      </c>
      <c r="G656" s="67">
        <v>4392000</v>
      </c>
      <c r="H656" s="67">
        <v>4392000</v>
      </c>
      <c r="I656" s="87" t="s">
        <v>267</v>
      </c>
      <c r="J656" s="87" t="s">
        <v>260</v>
      </c>
      <c r="K656" s="12" t="s">
        <v>369</v>
      </c>
    </row>
    <row r="657" spans="1:11" ht="90">
      <c r="A657" s="52">
        <v>80110000</v>
      </c>
      <c r="B657" s="14" t="s">
        <v>378</v>
      </c>
      <c r="C657" s="14" t="s">
        <v>356</v>
      </c>
      <c r="D657" s="14" t="s">
        <v>1396</v>
      </c>
      <c r="E657" s="14" t="s">
        <v>370</v>
      </c>
      <c r="F657" s="14" t="s">
        <v>272</v>
      </c>
      <c r="G657" s="67">
        <v>4635000</v>
      </c>
      <c r="H657" s="67">
        <v>4635000</v>
      </c>
      <c r="I657" s="87" t="s">
        <v>267</v>
      </c>
      <c r="J657" s="87" t="s">
        <v>260</v>
      </c>
      <c r="K657" s="12" t="s">
        <v>369</v>
      </c>
    </row>
    <row r="658" spans="1:11" ht="60">
      <c r="A658" s="52">
        <v>80110000</v>
      </c>
      <c r="B658" s="14" t="s">
        <v>377</v>
      </c>
      <c r="C658" s="14" t="s">
        <v>356</v>
      </c>
      <c r="D658" s="14" t="s">
        <v>1396</v>
      </c>
      <c r="E658" s="14" t="s">
        <v>370</v>
      </c>
      <c r="F658" s="14" t="s">
        <v>272</v>
      </c>
      <c r="G658" s="67">
        <v>4635000</v>
      </c>
      <c r="H658" s="67">
        <v>4635000</v>
      </c>
      <c r="I658" s="87" t="s">
        <v>267</v>
      </c>
      <c r="J658" s="87" t="s">
        <v>260</v>
      </c>
      <c r="K658" s="12" t="s">
        <v>369</v>
      </c>
    </row>
    <row r="659" spans="1:11" ht="90">
      <c r="A659" s="52">
        <v>80110000</v>
      </c>
      <c r="B659" s="14" t="s">
        <v>376</v>
      </c>
      <c r="C659" s="14" t="s">
        <v>356</v>
      </c>
      <c r="D659" s="14" t="s">
        <v>1396</v>
      </c>
      <c r="E659" s="14" t="s">
        <v>370</v>
      </c>
      <c r="F659" s="14" t="s">
        <v>272</v>
      </c>
      <c r="G659" s="67">
        <v>7406833</v>
      </c>
      <c r="H659" s="67">
        <v>7406833</v>
      </c>
      <c r="I659" s="87" t="s">
        <v>267</v>
      </c>
      <c r="J659" s="87" t="s">
        <v>260</v>
      </c>
      <c r="K659" s="12" t="s">
        <v>369</v>
      </c>
    </row>
    <row r="660" spans="1:11" ht="75">
      <c r="A660" s="52">
        <v>80110000</v>
      </c>
      <c r="B660" s="14" t="s">
        <v>375</v>
      </c>
      <c r="C660" s="14" t="s">
        <v>356</v>
      </c>
      <c r="D660" s="14" t="s">
        <v>1396</v>
      </c>
      <c r="E660" s="14" t="s">
        <v>370</v>
      </c>
      <c r="F660" s="14" t="s">
        <v>272</v>
      </c>
      <c r="G660" s="67">
        <v>9229830</v>
      </c>
      <c r="H660" s="67">
        <v>9229830</v>
      </c>
      <c r="I660" s="87" t="s">
        <v>267</v>
      </c>
      <c r="J660" s="87" t="s">
        <v>260</v>
      </c>
      <c r="K660" s="12" t="s">
        <v>369</v>
      </c>
    </row>
    <row r="661" spans="1:11" ht="120">
      <c r="A661" s="52">
        <v>80110000</v>
      </c>
      <c r="B661" s="14" t="s">
        <v>374</v>
      </c>
      <c r="C661" s="14" t="s">
        <v>356</v>
      </c>
      <c r="D661" s="14" t="s">
        <v>1396</v>
      </c>
      <c r="E661" s="14" t="s">
        <v>370</v>
      </c>
      <c r="F661" s="14" t="s">
        <v>272</v>
      </c>
      <c r="G661" s="67">
        <v>4635000</v>
      </c>
      <c r="H661" s="67">
        <v>4635000</v>
      </c>
      <c r="I661" s="87" t="s">
        <v>267</v>
      </c>
      <c r="J661" s="87" t="s">
        <v>260</v>
      </c>
      <c r="K661" s="12" t="s">
        <v>369</v>
      </c>
    </row>
    <row r="662" spans="1:11" ht="60">
      <c r="A662" s="52">
        <v>80110000</v>
      </c>
      <c r="B662" s="14" t="s">
        <v>373</v>
      </c>
      <c r="C662" s="14" t="s">
        <v>356</v>
      </c>
      <c r="D662" s="14" t="s">
        <v>1396</v>
      </c>
      <c r="E662" s="14" t="s">
        <v>370</v>
      </c>
      <c r="F662" s="14" t="s">
        <v>272</v>
      </c>
      <c r="G662" s="67">
        <v>4635000</v>
      </c>
      <c r="H662" s="67">
        <v>4635000</v>
      </c>
      <c r="I662" s="87" t="s">
        <v>267</v>
      </c>
      <c r="J662" s="87" t="s">
        <v>260</v>
      </c>
      <c r="K662" s="12" t="s">
        <v>369</v>
      </c>
    </row>
    <row r="663" spans="1:11" ht="45">
      <c r="A663" s="52">
        <v>80110000</v>
      </c>
      <c r="B663" s="14" t="s">
        <v>372</v>
      </c>
      <c r="C663" s="14" t="s">
        <v>356</v>
      </c>
      <c r="D663" s="14" t="s">
        <v>1396</v>
      </c>
      <c r="E663" s="14" t="s">
        <v>370</v>
      </c>
      <c r="F663" s="14" t="s">
        <v>272</v>
      </c>
      <c r="G663" s="67">
        <v>6331000</v>
      </c>
      <c r="H663" s="67">
        <v>6331000</v>
      </c>
      <c r="I663" s="87" t="s">
        <v>267</v>
      </c>
      <c r="J663" s="87" t="s">
        <v>260</v>
      </c>
      <c r="K663" s="12" t="s">
        <v>369</v>
      </c>
    </row>
    <row r="664" spans="1:11" ht="45">
      <c r="A664" s="52">
        <v>80110000</v>
      </c>
      <c r="B664" s="14" t="s">
        <v>371</v>
      </c>
      <c r="C664" s="14" t="s">
        <v>356</v>
      </c>
      <c r="D664" s="14" t="s">
        <v>1396</v>
      </c>
      <c r="E664" s="14" t="s">
        <v>370</v>
      </c>
      <c r="F664" s="14" t="s">
        <v>272</v>
      </c>
      <c r="G664" s="67">
        <v>4635000</v>
      </c>
      <c r="H664" s="67">
        <v>4635000</v>
      </c>
      <c r="I664" s="87" t="s">
        <v>267</v>
      </c>
      <c r="J664" s="87" t="s">
        <v>260</v>
      </c>
      <c r="K664" s="12" t="s">
        <v>369</v>
      </c>
    </row>
    <row r="665" spans="1:11" ht="45">
      <c r="A665" s="52"/>
      <c r="B665" s="87" t="s">
        <v>1526</v>
      </c>
      <c r="C665" s="14" t="s">
        <v>356</v>
      </c>
      <c r="D665" s="14" t="s">
        <v>1532</v>
      </c>
      <c r="E665" s="14" t="s">
        <v>370</v>
      </c>
      <c r="F665" s="14"/>
      <c r="G665" s="99">
        <v>2800000000</v>
      </c>
      <c r="H665" s="67">
        <v>2800000000</v>
      </c>
      <c r="I665" s="87" t="s">
        <v>1</v>
      </c>
      <c r="J665" s="87" t="s">
        <v>1533</v>
      </c>
      <c r="K665" s="12" t="s">
        <v>369</v>
      </c>
    </row>
    <row r="666" spans="1:11" ht="45">
      <c r="A666" s="52"/>
      <c r="B666" s="87" t="s">
        <v>1527</v>
      </c>
      <c r="C666" s="14" t="s">
        <v>1531</v>
      </c>
      <c r="D666" s="14" t="s">
        <v>1532</v>
      </c>
      <c r="E666" s="14" t="s">
        <v>370</v>
      </c>
      <c r="F666" s="14"/>
      <c r="G666" s="99">
        <v>1000000000</v>
      </c>
      <c r="H666" s="67">
        <v>1000000000</v>
      </c>
      <c r="I666" s="87" t="s">
        <v>1</v>
      </c>
      <c r="J666" s="87" t="s">
        <v>1533</v>
      </c>
      <c r="K666" s="12" t="s">
        <v>369</v>
      </c>
    </row>
    <row r="667" spans="1:11" ht="45">
      <c r="A667" s="52"/>
      <c r="B667" s="87" t="s">
        <v>1528</v>
      </c>
      <c r="C667" s="14" t="s">
        <v>356</v>
      </c>
      <c r="D667" s="14" t="s">
        <v>800</v>
      </c>
      <c r="E667" s="14" t="s">
        <v>370</v>
      </c>
      <c r="F667" s="14"/>
      <c r="G667" s="99">
        <v>3960000000</v>
      </c>
      <c r="H667" s="67">
        <v>3960000000</v>
      </c>
      <c r="I667" s="87" t="s">
        <v>1</v>
      </c>
      <c r="J667" s="87" t="s">
        <v>1533</v>
      </c>
      <c r="K667" s="12" t="s">
        <v>369</v>
      </c>
    </row>
    <row r="668" spans="1:11" ht="45">
      <c r="A668" s="52"/>
      <c r="B668" s="87" t="s">
        <v>1529</v>
      </c>
      <c r="C668" s="14" t="s">
        <v>1531</v>
      </c>
      <c r="D668" s="14" t="s">
        <v>800</v>
      </c>
      <c r="E668" s="14" t="s">
        <v>370</v>
      </c>
      <c r="F668" s="14"/>
      <c r="G668" s="99">
        <v>1400000000</v>
      </c>
      <c r="H668" s="67">
        <v>1400000000</v>
      </c>
      <c r="I668" s="87" t="s">
        <v>1</v>
      </c>
      <c r="J668" s="87" t="s">
        <v>1533</v>
      </c>
      <c r="K668" s="12" t="s">
        <v>369</v>
      </c>
    </row>
    <row r="669" spans="1:11" ht="45">
      <c r="A669" s="52"/>
      <c r="B669" s="87" t="s">
        <v>1530</v>
      </c>
      <c r="C669" s="14" t="s">
        <v>356</v>
      </c>
      <c r="D669" s="14" t="s">
        <v>800</v>
      </c>
      <c r="E669" s="14" t="s">
        <v>370</v>
      </c>
      <c r="F669" s="14"/>
      <c r="G669" s="99">
        <v>7400000000</v>
      </c>
      <c r="H669" s="67">
        <v>7400000000</v>
      </c>
      <c r="I669" s="87" t="s">
        <v>1</v>
      </c>
      <c r="J669" s="87" t="s">
        <v>1533</v>
      </c>
      <c r="K669" s="12" t="s">
        <v>369</v>
      </c>
    </row>
    <row r="670" spans="1:11" ht="45">
      <c r="A670" s="52" t="s">
        <v>368</v>
      </c>
      <c r="B670" s="14" t="s">
        <v>367</v>
      </c>
      <c r="C670" s="14" t="s">
        <v>356</v>
      </c>
      <c r="D670" s="14" t="s">
        <v>1412</v>
      </c>
      <c r="E670" s="14"/>
      <c r="F670" s="14" t="s">
        <v>272</v>
      </c>
      <c r="G670" s="179">
        <v>12800000000</v>
      </c>
      <c r="H670" s="111">
        <f aca="true" t="shared" si="7" ref="H670:H675">+G670</f>
        <v>12800000000</v>
      </c>
      <c r="I670" s="87" t="s">
        <v>267</v>
      </c>
      <c r="J670" s="87" t="s">
        <v>260</v>
      </c>
      <c r="K670" s="12"/>
    </row>
    <row r="671" spans="1:11" ht="60">
      <c r="A671" s="52" t="s">
        <v>366</v>
      </c>
      <c r="B671" s="14" t="s">
        <v>365</v>
      </c>
      <c r="C671" s="14" t="s">
        <v>356</v>
      </c>
      <c r="D671" s="14" t="s">
        <v>1413</v>
      </c>
      <c r="E671" s="14" t="s">
        <v>355</v>
      </c>
      <c r="F671" s="14" t="s">
        <v>272</v>
      </c>
      <c r="G671" s="179">
        <v>331250000</v>
      </c>
      <c r="H671" s="111">
        <f t="shared" si="7"/>
        <v>331250000</v>
      </c>
      <c r="I671" s="87" t="s">
        <v>267</v>
      </c>
      <c r="J671" s="87" t="s">
        <v>260</v>
      </c>
      <c r="K671" s="12"/>
    </row>
    <row r="672" spans="1:11" ht="45">
      <c r="A672" s="52" t="s">
        <v>364</v>
      </c>
      <c r="B672" s="14" t="s">
        <v>363</v>
      </c>
      <c r="C672" s="14" t="s">
        <v>356</v>
      </c>
      <c r="D672" s="14" t="s">
        <v>1414</v>
      </c>
      <c r="E672" s="14" t="s">
        <v>355</v>
      </c>
      <c r="F672" s="14" t="s">
        <v>272</v>
      </c>
      <c r="G672" s="179">
        <v>1600000000</v>
      </c>
      <c r="H672" s="111">
        <f t="shared" si="7"/>
        <v>1600000000</v>
      </c>
      <c r="I672" s="87" t="s">
        <v>267</v>
      </c>
      <c r="J672" s="87" t="s">
        <v>260</v>
      </c>
      <c r="K672" s="12"/>
    </row>
    <row r="673" spans="1:11" ht="15" customHeight="1">
      <c r="A673" s="52" t="s">
        <v>362</v>
      </c>
      <c r="B673" s="14" t="s">
        <v>361</v>
      </c>
      <c r="C673" s="14" t="s">
        <v>356</v>
      </c>
      <c r="D673" s="14" t="s">
        <v>1415</v>
      </c>
      <c r="E673" s="14" t="s">
        <v>355</v>
      </c>
      <c r="F673" s="14" t="s">
        <v>272</v>
      </c>
      <c r="G673" s="99">
        <v>1000000000</v>
      </c>
      <c r="H673" s="111">
        <f t="shared" si="7"/>
        <v>1000000000</v>
      </c>
      <c r="I673" s="87" t="s">
        <v>267</v>
      </c>
      <c r="J673" s="87" t="s">
        <v>260</v>
      </c>
      <c r="K673" s="12"/>
    </row>
    <row r="674" spans="1:11" ht="45">
      <c r="A674" s="52" t="s">
        <v>360</v>
      </c>
      <c r="B674" s="14" t="s">
        <v>359</v>
      </c>
      <c r="C674" s="14" t="s">
        <v>356</v>
      </c>
      <c r="D674" s="14" t="s">
        <v>1415</v>
      </c>
      <c r="E674" s="14" t="s">
        <v>355</v>
      </c>
      <c r="F674" s="14" t="s">
        <v>272</v>
      </c>
      <c r="G674" s="99">
        <v>100000000</v>
      </c>
      <c r="H674" s="111">
        <f t="shared" si="7"/>
        <v>100000000</v>
      </c>
      <c r="I674" s="87" t="s">
        <v>267</v>
      </c>
      <c r="J674" s="87" t="s">
        <v>260</v>
      </c>
      <c r="K674" s="12"/>
    </row>
    <row r="675" spans="1:11" ht="30">
      <c r="A675" s="52" t="s">
        <v>358</v>
      </c>
      <c r="B675" s="14" t="s">
        <v>357</v>
      </c>
      <c r="C675" s="14" t="s">
        <v>356</v>
      </c>
      <c r="D675" s="14" t="s">
        <v>1416</v>
      </c>
      <c r="E675" s="14" t="s">
        <v>355</v>
      </c>
      <c r="F675" s="14" t="s">
        <v>272</v>
      </c>
      <c r="G675" s="99">
        <v>400000000</v>
      </c>
      <c r="H675" s="111">
        <f t="shared" si="7"/>
        <v>400000000</v>
      </c>
      <c r="I675" s="87" t="s">
        <v>267</v>
      </c>
      <c r="J675" s="87" t="s">
        <v>260</v>
      </c>
      <c r="K675" s="12"/>
    </row>
    <row r="676" spans="1:11" ht="63.75">
      <c r="A676" s="14">
        <v>95121902</v>
      </c>
      <c r="B676" s="17" t="s">
        <v>354</v>
      </c>
      <c r="C676" s="14" t="s">
        <v>353</v>
      </c>
      <c r="D676" s="14" t="s">
        <v>278</v>
      </c>
      <c r="E676" s="17" t="s">
        <v>248</v>
      </c>
      <c r="F676" s="14" t="s">
        <v>277</v>
      </c>
      <c r="G676" s="47">
        <v>5502630906</v>
      </c>
      <c r="H676" s="47">
        <v>5502630906</v>
      </c>
      <c r="I676" s="87" t="s">
        <v>1</v>
      </c>
      <c r="J676" s="87"/>
      <c r="K676" s="12" t="s">
        <v>276</v>
      </c>
    </row>
    <row r="677" spans="1:11" ht="30">
      <c r="A677" s="14">
        <v>95121902</v>
      </c>
      <c r="B677" s="17" t="s">
        <v>352</v>
      </c>
      <c r="C677" s="14" t="s">
        <v>351</v>
      </c>
      <c r="D677" s="14" t="s">
        <v>278</v>
      </c>
      <c r="E677" s="17" t="s">
        <v>248</v>
      </c>
      <c r="F677" s="14" t="s">
        <v>277</v>
      </c>
      <c r="G677" s="47">
        <v>2814374723</v>
      </c>
      <c r="H677" s="47">
        <v>2814374723</v>
      </c>
      <c r="I677" s="87" t="s">
        <v>1</v>
      </c>
      <c r="J677" s="87"/>
      <c r="K677" s="12" t="s">
        <v>276</v>
      </c>
    </row>
    <row r="678" spans="1:11" ht="30">
      <c r="A678" s="14">
        <v>95121902</v>
      </c>
      <c r="B678" s="17" t="s">
        <v>350</v>
      </c>
      <c r="C678" s="14" t="s">
        <v>349</v>
      </c>
      <c r="D678" s="14" t="s">
        <v>278</v>
      </c>
      <c r="E678" s="17" t="s">
        <v>248</v>
      </c>
      <c r="F678" s="14" t="s">
        <v>277</v>
      </c>
      <c r="G678" s="47">
        <v>1573145340</v>
      </c>
      <c r="H678" s="47">
        <v>1573145340</v>
      </c>
      <c r="I678" s="87" t="s">
        <v>1</v>
      </c>
      <c r="J678" s="87"/>
      <c r="K678" s="12" t="s">
        <v>276</v>
      </c>
    </row>
    <row r="679" spans="1:11" ht="30">
      <c r="A679" s="14">
        <v>95121902</v>
      </c>
      <c r="B679" s="17" t="s">
        <v>348</v>
      </c>
      <c r="C679" s="14" t="s">
        <v>347</v>
      </c>
      <c r="D679" s="14" t="s">
        <v>278</v>
      </c>
      <c r="E679" s="17" t="s">
        <v>248</v>
      </c>
      <c r="F679" s="14" t="s">
        <v>277</v>
      </c>
      <c r="G679" s="47">
        <v>5800000000</v>
      </c>
      <c r="H679" s="47">
        <v>5800000000</v>
      </c>
      <c r="I679" s="87" t="s">
        <v>1</v>
      </c>
      <c r="J679" s="87"/>
      <c r="K679" s="12" t="s">
        <v>276</v>
      </c>
    </row>
    <row r="680" spans="1:11" ht="30">
      <c r="A680" s="14">
        <v>95121902</v>
      </c>
      <c r="B680" s="17" t="s">
        <v>346</v>
      </c>
      <c r="C680" s="14" t="s">
        <v>345</v>
      </c>
      <c r="D680" s="14" t="s">
        <v>278</v>
      </c>
      <c r="E680" s="17" t="s">
        <v>238</v>
      </c>
      <c r="F680" s="14" t="s">
        <v>277</v>
      </c>
      <c r="G680" s="47">
        <v>550201869</v>
      </c>
      <c r="H680" s="47">
        <v>550201869</v>
      </c>
      <c r="I680" s="87" t="s">
        <v>1</v>
      </c>
      <c r="J680" s="87"/>
      <c r="K680" s="12" t="s">
        <v>276</v>
      </c>
    </row>
    <row r="681" spans="1:11" ht="51">
      <c r="A681" s="14">
        <v>95121902</v>
      </c>
      <c r="B681" s="17" t="s">
        <v>344</v>
      </c>
      <c r="C681" s="14" t="s">
        <v>343</v>
      </c>
      <c r="D681" s="14" t="s">
        <v>278</v>
      </c>
      <c r="E681" s="17" t="s">
        <v>248</v>
      </c>
      <c r="F681" s="14" t="s">
        <v>277</v>
      </c>
      <c r="G681" s="47">
        <v>758831128</v>
      </c>
      <c r="H681" s="47">
        <v>758831128</v>
      </c>
      <c r="I681" s="87" t="s">
        <v>1</v>
      </c>
      <c r="J681" s="87"/>
      <c r="K681" s="12" t="s">
        <v>276</v>
      </c>
    </row>
    <row r="682" spans="1:11" ht="38.25">
      <c r="A682" s="14">
        <v>95121902</v>
      </c>
      <c r="B682" s="17" t="s">
        <v>342</v>
      </c>
      <c r="C682" s="14" t="s">
        <v>341</v>
      </c>
      <c r="D682" s="14" t="s">
        <v>278</v>
      </c>
      <c r="E682" s="17" t="s">
        <v>238</v>
      </c>
      <c r="F682" s="14" t="s">
        <v>277</v>
      </c>
      <c r="G682" s="47">
        <v>544830528</v>
      </c>
      <c r="H682" s="47">
        <v>544830528</v>
      </c>
      <c r="I682" s="87" t="s">
        <v>1</v>
      </c>
      <c r="J682" s="87"/>
      <c r="K682" s="12" t="s">
        <v>276</v>
      </c>
    </row>
    <row r="683" spans="1:11" ht="38.25">
      <c r="A683" s="14">
        <v>95121902</v>
      </c>
      <c r="B683" s="17" t="s">
        <v>340</v>
      </c>
      <c r="C683" s="14" t="s">
        <v>339</v>
      </c>
      <c r="D683" s="14" t="s">
        <v>278</v>
      </c>
      <c r="E683" s="17" t="s">
        <v>248</v>
      </c>
      <c r="F683" s="14" t="s">
        <v>277</v>
      </c>
      <c r="G683" s="47">
        <v>1993899914</v>
      </c>
      <c r="H683" s="47">
        <v>1993899914</v>
      </c>
      <c r="I683" s="87" t="s">
        <v>1</v>
      </c>
      <c r="J683" s="87"/>
      <c r="K683" s="12" t="s">
        <v>276</v>
      </c>
    </row>
    <row r="684" spans="1:11" ht="30">
      <c r="A684" s="14">
        <v>95121902</v>
      </c>
      <c r="B684" s="17" t="s">
        <v>338</v>
      </c>
      <c r="C684" s="14" t="s">
        <v>337</v>
      </c>
      <c r="D684" s="14" t="s">
        <v>278</v>
      </c>
      <c r="E684" s="17" t="s">
        <v>248</v>
      </c>
      <c r="F684" s="14" t="s">
        <v>277</v>
      </c>
      <c r="G684" s="88">
        <v>3967420000</v>
      </c>
      <c r="H684" s="88">
        <v>3967420000</v>
      </c>
      <c r="I684" s="87" t="s">
        <v>1</v>
      </c>
      <c r="J684" s="87"/>
      <c r="K684" s="12" t="s">
        <v>276</v>
      </c>
    </row>
    <row r="685" spans="1:11" ht="30">
      <c r="A685" s="14">
        <v>95121902</v>
      </c>
      <c r="B685" s="17" t="s">
        <v>336</v>
      </c>
      <c r="C685" s="14" t="s">
        <v>335</v>
      </c>
      <c r="D685" s="14" t="s">
        <v>278</v>
      </c>
      <c r="E685" s="17" t="s">
        <v>248</v>
      </c>
      <c r="F685" s="14" t="s">
        <v>277</v>
      </c>
      <c r="G685" s="47">
        <v>4790300000</v>
      </c>
      <c r="H685" s="47">
        <v>4790300000</v>
      </c>
      <c r="I685" s="87" t="s">
        <v>1</v>
      </c>
      <c r="J685" s="87"/>
      <c r="K685" s="12" t="s">
        <v>276</v>
      </c>
    </row>
    <row r="686" spans="1:11" ht="30">
      <c r="A686" s="14">
        <v>95121902</v>
      </c>
      <c r="B686" s="17" t="s">
        <v>334</v>
      </c>
      <c r="C686" s="14" t="s">
        <v>333</v>
      </c>
      <c r="D686" s="14" t="s">
        <v>278</v>
      </c>
      <c r="E686" s="17" t="s">
        <v>248</v>
      </c>
      <c r="F686" s="14" t="s">
        <v>277</v>
      </c>
      <c r="G686" s="47">
        <v>1000000000</v>
      </c>
      <c r="H686" s="47">
        <v>1000000000</v>
      </c>
      <c r="I686" s="87" t="s">
        <v>1</v>
      </c>
      <c r="J686" s="87"/>
      <c r="K686" s="12" t="s">
        <v>276</v>
      </c>
    </row>
    <row r="687" spans="1:11" ht="30">
      <c r="A687" s="14">
        <v>95121902</v>
      </c>
      <c r="B687" s="17" t="s">
        <v>332</v>
      </c>
      <c r="C687" s="14" t="s">
        <v>331</v>
      </c>
      <c r="D687" s="14" t="s">
        <v>278</v>
      </c>
      <c r="E687" s="17" t="s">
        <v>248</v>
      </c>
      <c r="F687" s="14" t="s">
        <v>277</v>
      </c>
      <c r="G687" s="47">
        <v>900000000</v>
      </c>
      <c r="H687" s="47">
        <v>900000000</v>
      </c>
      <c r="I687" s="87" t="s">
        <v>1</v>
      </c>
      <c r="J687" s="87"/>
      <c r="K687" s="12" t="s">
        <v>276</v>
      </c>
    </row>
    <row r="688" spans="1:11" ht="38.25">
      <c r="A688" s="14">
        <v>95121902</v>
      </c>
      <c r="B688" s="17" t="s">
        <v>330</v>
      </c>
      <c r="C688" s="14" t="s">
        <v>329</v>
      </c>
      <c r="D688" s="14" t="s">
        <v>278</v>
      </c>
      <c r="E688" s="17" t="s">
        <v>248</v>
      </c>
      <c r="F688" s="14" t="s">
        <v>277</v>
      </c>
      <c r="G688" s="47">
        <v>3926793221</v>
      </c>
      <c r="H688" s="47">
        <v>3926793221</v>
      </c>
      <c r="I688" s="87" t="s">
        <v>1</v>
      </c>
      <c r="J688" s="87"/>
      <c r="K688" s="12" t="s">
        <v>276</v>
      </c>
    </row>
    <row r="689" spans="1:11" ht="30">
      <c r="A689" s="14">
        <v>95121902</v>
      </c>
      <c r="B689" s="17" t="s">
        <v>328</v>
      </c>
      <c r="C689" s="14" t="s">
        <v>327</v>
      </c>
      <c r="D689" s="14" t="s">
        <v>278</v>
      </c>
      <c r="E689" s="17" t="s">
        <v>238</v>
      </c>
      <c r="F689" s="14" t="s">
        <v>277</v>
      </c>
      <c r="G689" s="47">
        <v>516000000</v>
      </c>
      <c r="H689" s="47">
        <v>516000000</v>
      </c>
      <c r="I689" s="87" t="s">
        <v>1</v>
      </c>
      <c r="J689" s="87"/>
      <c r="K689" s="12" t="s">
        <v>276</v>
      </c>
    </row>
    <row r="690" spans="1:11" ht="30">
      <c r="A690" s="14">
        <v>95121902</v>
      </c>
      <c r="B690" s="17" t="s">
        <v>326</v>
      </c>
      <c r="C690" s="14" t="s">
        <v>325</v>
      </c>
      <c r="D690" s="14" t="s">
        <v>278</v>
      </c>
      <c r="E690" s="17" t="s">
        <v>248</v>
      </c>
      <c r="F690" s="14" t="s">
        <v>277</v>
      </c>
      <c r="G690" s="47">
        <v>2550050000</v>
      </c>
      <c r="H690" s="47">
        <v>2550050000</v>
      </c>
      <c r="I690" s="87" t="s">
        <v>1</v>
      </c>
      <c r="J690" s="87"/>
      <c r="K690" s="12" t="s">
        <v>276</v>
      </c>
    </row>
    <row r="691" spans="1:11" ht="30">
      <c r="A691" s="14">
        <v>95121902</v>
      </c>
      <c r="B691" s="17" t="s">
        <v>324</v>
      </c>
      <c r="C691" s="14" t="s">
        <v>323</v>
      </c>
      <c r="D691" s="14" t="s">
        <v>278</v>
      </c>
      <c r="E691" s="17" t="s">
        <v>248</v>
      </c>
      <c r="F691" s="14" t="s">
        <v>277</v>
      </c>
      <c r="G691" s="47">
        <v>1462294074</v>
      </c>
      <c r="H691" s="47">
        <v>1462294074</v>
      </c>
      <c r="I691" s="87" t="s">
        <v>1</v>
      </c>
      <c r="J691" s="87"/>
      <c r="K691" s="12" t="s">
        <v>276</v>
      </c>
    </row>
    <row r="692" spans="1:11" ht="38.25">
      <c r="A692" s="14">
        <v>95121902</v>
      </c>
      <c r="B692" s="17" t="s">
        <v>322</v>
      </c>
      <c r="C692" s="14" t="s">
        <v>321</v>
      </c>
      <c r="D692" s="14" t="s">
        <v>278</v>
      </c>
      <c r="E692" s="17" t="s">
        <v>248</v>
      </c>
      <c r="F692" s="14" t="s">
        <v>277</v>
      </c>
      <c r="G692" s="47">
        <v>5457682482</v>
      </c>
      <c r="H692" s="47">
        <v>5457682482</v>
      </c>
      <c r="I692" s="87" t="s">
        <v>1</v>
      </c>
      <c r="J692" s="87"/>
      <c r="K692" s="12" t="s">
        <v>276</v>
      </c>
    </row>
    <row r="693" spans="1:11" ht="30">
      <c r="A693" s="14">
        <v>95121902</v>
      </c>
      <c r="B693" s="17" t="s">
        <v>320</v>
      </c>
      <c r="C693" s="14" t="s">
        <v>319</v>
      </c>
      <c r="D693" s="14" t="s">
        <v>278</v>
      </c>
      <c r="E693" s="17" t="s">
        <v>248</v>
      </c>
      <c r="F693" s="14" t="s">
        <v>277</v>
      </c>
      <c r="G693" s="47">
        <v>2079000000</v>
      </c>
      <c r="H693" s="47">
        <v>2079000000</v>
      </c>
      <c r="I693" s="87" t="s">
        <v>1</v>
      </c>
      <c r="J693" s="87"/>
      <c r="K693" s="12" t="s">
        <v>276</v>
      </c>
    </row>
    <row r="694" spans="1:11" ht="38.25">
      <c r="A694" s="14">
        <v>95121902</v>
      </c>
      <c r="B694" s="17" t="s">
        <v>318</v>
      </c>
      <c r="C694" s="14" t="s">
        <v>317</v>
      </c>
      <c r="D694" s="14" t="s">
        <v>278</v>
      </c>
      <c r="E694" s="17" t="s">
        <v>248</v>
      </c>
      <c r="F694" s="14" t="s">
        <v>277</v>
      </c>
      <c r="G694" s="47">
        <v>3550114530</v>
      </c>
      <c r="H694" s="47">
        <v>3550114530</v>
      </c>
      <c r="I694" s="87" t="s">
        <v>1</v>
      </c>
      <c r="J694" s="87"/>
      <c r="K694" s="12" t="s">
        <v>276</v>
      </c>
    </row>
    <row r="695" spans="1:11" ht="30">
      <c r="A695" s="14">
        <v>95121902</v>
      </c>
      <c r="B695" s="17" t="s">
        <v>316</v>
      </c>
      <c r="C695" s="14" t="s">
        <v>315</v>
      </c>
      <c r="D695" s="14" t="s">
        <v>278</v>
      </c>
      <c r="E695" s="17" t="s">
        <v>248</v>
      </c>
      <c r="F695" s="14" t="s">
        <v>277</v>
      </c>
      <c r="G695" s="47">
        <v>981000000</v>
      </c>
      <c r="H695" s="47">
        <v>981000000</v>
      </c>
      <c r="I695" s="87" t="s">
        <v>1</v>
      </c>
      <c r="J695" s="87"/>
      <c r="K695" s="12" t="s">
        <v>276</v>
      </c>
    </row>
    <row r="696" spans="1:11" ht="30">
      <c r="A696" s="14">
        <v>95121902</v>
      </c>
      <c r="B696" s="17" t="s">
        <v>314</v>
      </c>
      <c r="C696" s="14" t="s">
        <v>313</v>
      </c>
      <c r="D696" s="14" t="s">
        <v>278</v>
      </c>
      <c r="E696" s="17" t="s">
        <v>281</v>
      </c>
      <c r="F696" s="14" t="s">
        <v>277</v>
      </c>
      <c r="G696" s="47">
        <v>400000000</v>
      </c>
      <c r="H696" s="47">
        <v>400000000</v>
      </c>
      <c r="I696" s="87" t="s">
        <v>1</v>
      </c>
      <c r="J696" s="87"/>
      <c r="K696" s="12" t="s">
        <v>276</v>
      </c>
    </row>
    <row r="697" spans="1:11" ht="30">
      <c r="A697" s="14">
        <v>95121902</v>
      </c>
      <c r="B697" s="55" t="s">
        <v>312</v>
      </c>
      <c r="C697" s="14" t="s">
        <v>311</v>
      </c>
      <c r="D697" s="14" t="s">
        <v>278</v>
      </c>
      <c r="E697" s="17" t="s">
        <v>281</v>
      </c>
      <c r="F697" s="14" t="s">
        <v>277</v>
      </c>
      <c r="G697" s="88">
        <v>5691468057</v>
      </c>
      <c r="H697" s="88">
        <v>5691468057</v>
      </c>
      <c r="I697" s="87" t="s">
        <v>1</v>
      </c>
      <c r="J697" s="87"/>
      <c r="K697" s="12" t="s">
        <v>276</v>
      </c>
    </row>
    <row r="698" spans="1:11" ht="30">
      <c r="A698" s="14">
        <v>95121902</v>
      </c>
      <c r="B698" s="55" t="s">
        <v>310</v>
      </c>
      <c r="C698" s="14" t="s">
        <v>309</v>
      </c>
      <c r="D698" s="14" t="s">
        <v>278</v>
      </c>
      <c r="E698" s="17" t="s">
        <v>281</v>
      </c>
      <c r="F698" s="14" t="s">
        <v>277</v>
      </c>
      <c r="G698" s="88">
        <v>1422867014</v>
      </c>
      <c r="H698" s="88">
        <v>1422867014</v>
      </c>
      <c r="I698" s="87" t="s">
        <v>1</v>
      </c>
      <c r="J698" s="87"/>
      <c r="K698" s="12" t="s">
        <v>276</v>
      </c>
    </row>
    <row r="699" spans="1:11" ht="30">
      <c r="A699" s="14">
        <v>95121902</v>
      </c>
      <c r="B699" s="55" t="s">
        <v>308</v>
      </c>
      <c r="C699" s="14" t="s">
        <v>307</v>
      </c>
      <c r="D699" s="14" t="s">
        <v>278</v>
      </c>
      <c r="E699" s="17" t="s">
        <v>248</v>
      </c>
      <c r="F699" s="14" t="s">
        <v>277</v>
      </c>
      <c r="G699" s="88">
        <v>1395000000</v>
      </c>
      <c r="H699" s="88">
        <v>1395000000</v>
      </c>
      <c r="I699" s="87" t="s">
        <v>1</v>
      </c>
      <c r="J699" s="87"/>
      <c r="K699" s="12" t="s">
        <v>276</v>
      </c>
    </row>
    <row r="700" spans="1:11" ht="30">
      <c r="A700" s="14">
        <v>95121902</v>
      </c>
      <c r="B700" s="55" t="s">
        <v>306</v>
      </c>
      <c r="C700" s="14" t="s">
        <v>305</v>
      </c>
      <c r="D700" s="14" t="s">
        <v>278</v>
      </c>
      <c r="E700" s="17" t="s">
        <v>281</v>
      </c>
      <c r="F700" s="14" t="s">
        <v>277</v>
      </c>
      <c r="G700" s="88">
        <v>139500000</v>
      </c>
      <c r="H700" s="88">
        <v>139500000</v>
      </c>
      <c r="I700" s="87" t="s">
        <v>1</v>
      </c>
      <c r="J700" s="87"/>
      <c r="K700" s="12" t="s">
        <v>276</v>
      </c>
    </row>
    <row r="701" spans="1:11" ht="30">
      <c r="A701" s="14">
        <v>95121902</v>
      </c>
      <c r="B701" s="55" t="s">
        <v>304</v>
      </c>
      <c r="C701" s="14" t="s">
        <v>303</v>
      </c>
      <c r="D701" s="14" t="s">
        <v>278</v>
      </c>
      <c r="E701" s="17" t="s">
        <v>248</v>
      </c>
      <c r="F701" s="14" t="s">
        <v>277</v>
      </c>
      <c r="G701" s="88">
        <v>2200000000</v>
      </c>
      <c r="H701" s="88">
        <v>2200000000</v>
      </c>
      <c r="I701" s="87" t="s">
        <v>1</v>
      </c>
      <c r="J701" s="87"/>
      <c r="K701" s="12" t="s">
        <v>276</v>
      </c>
    </row>
    <row r="702" spans="1:11" ht="30">
      <c r="A702" s="14">
        <v>95121902</v>
      </c>
      <c r="B702" s="55" t="s">
        <v>302</v>
      </c>
      <c r="C702" s="14" t="s">
        <v>301</v>
      </c>
      <c r="D702" s="14" t="s">
        <v>278</v>
      </c>
      <c r="E702" s="17" t="s">
        <v>281</v>
      </c>
      <c r="F702" s="14" t="s">
        <v>277</v>
      </c>
      <c r="G702" s="88">
        <v>220000000</v>
      </c>
      <c r="H702" s="88">
        <v>220000000</v>
      </c>
      <c r="I702" s="87" t="s">
        <v>1</v>
      </c>
      <c r="J702" s="87"/>
      <c r="K702" s="12" t="s">
        <v>276</v>
      </c>
    </row>
    <row r="703" spans="1:11" ht="30">
      <c r="A703" s="14">
        <v>95121902</v>
      </c>
      <c r="B703" s="55" t="s">
        <v>300</v>
      </c>
      <c r="C703" s="14" t="s">
        <v>299</v>
      </c>
      <c r="D703" s="14" t="s">
        <v>278</v>
      </c>
      <c r="E703" s="17" t="s">
        <v>248</v>
      </c>
      <c r="F703" s="14" t="s">
        <v>277</v>
      </c>
      <c r="G703" s="88">
        <v>5000000000</v>
      </c>
      <c r="H703" s="88">
        <v>5000000000</v>
      </c>
      <c r="I703" s="87" t="s">
        <v>1</v>
      </c>
      <c r="J703" s="87"/>
      <c r="K703" s="12" t="s">
        <v>276</v>
      </c>
    </row>
    <row r="704" spans="1:11" ht="38.25">
      <c r="A704" s="14">
        <v>95121902</v>
      </c>
      <c r="B704" s="55" t="s">
        <v>298</v>
      </c>
      <c r="C704" s="14" t="s">
        <v>297</v>
      </c>
      <c r="D704" s="14" t="s">
        <v>278</v>
      </c>
      <c r="E704" s="17" t="s">
        <v>281</v>
      </c>
      <c r="F704" s="14" t="s">
        <v>277</v>
      </c>
      <c r="G704" s="88">
        <v>350000000</v>
      </c>
      <c r="H704" s="88">
        <v>350000000</v>
      </c>
      <c r="I704" s="87" t="s">
        <v>1</v>
      </c>
      <c r="J704" s="87"/>
      <c r="K704" s="12" t="s">
        <v>276</v>
      </c>
    </row>
    <row r="705" spans="1:11" ht="30">
      <c r="A705" s="14">
        <v>95121902</v>
      </c>
      <c r="B705" s="55" t="s">
        <v>296</v>
      </c>
      <c r="C705" s="14" t="s">
        <v>295</v>
      </c>
      <c r="D705" s="14" t="s">
        <v>278</v>
      </c>
      <c r="E705" s="17" t="s">
        <v>248</v>
      </c>
      <c r="F705" s="14" t="s">
        <v>277</v>
      </c>
      <c r="G705" s="88">
        <v>3500000000</v>
      </c>
      <c r="H705" s="88">
        <v>3500000000</v>
      </c>
      <c r="I705" s="87" t="s">
        <v>1</v>
      </c>
      <c r="J705" s="87"/>
      <c r="K705" s="12" t="s">
        <v>276</v>
      </c>
    </row>
    <row r="706" spans="1:11" ht="30">
      <c r="A706" s="14">
        <v>95121902</v>
      </c>
      <c r="B706" s="55" t="s">
        <v>294</v>
      </c>
      <c r="C706" s="14" t="s">
        <v>293</v>
      </c>
      <c r="D706" s="14" t="s">
        <v>278</v>
      </c>
      <c r="E706" s="17" t="s">
        <v>281</v>
      </c>
      <c r="F706" s="14" t="s">
        <v>277</v>
      </c>
      <c r="G706" s="88">
        <v>245000000</v>
      </c>
      <c r="H706" s="88">
        <v>245000000</v>
      </c>
      <c r="I706" s="87" t="s">
        <v>1</v>
      </c>
      <c r="J706" s="87"/>
      <c r="K706" s="12" t="s">
        <v>276</v>
      </c>
    </row>
    <row r="707" spans="1:11" ht="30">
      <c r="A707" s="14">
        <v>95121902</v>
      </c>
      <c r="B707" s="55" t="s">
        <v>292</v>
      </c>
      <c r="C707" s="14" t="s">
        <v>291</v>
      </c>
      <c r="D707" s="14" t="s">
        <v>278</v>
      </c>
      <c r="E707" s="17" t="s">
        <v>248</v>
      </c>
      <c r="F707" s="14" t="s">
        <v>277</v>
      </c>
      <c r="G707" s="88">
        <v>800000000</v>
      </c>
      <c r="H707" s="88">
        <v>800000000</v>
      </c>
      <c r="I707" s="87" t="s">
        <v>1</v>
      </c>
      <c r="J707" s="87"/>
      <c r="K707" s="12" t="s">
        <v>276</v>
      </c>
    </row>
    <row r="708" spans="1:11" ht="30">
      <c r="A708" s="14">
        <v>95121902</v>
      </c>
      <c r="B708" s="55" t="s">
        <v>290</v>
      </c>
      <c r="C708" s="14" t="s">
        <v>289</v>
      </c>
      <c r="D708" s="14" t="s">
        <v>278</v>
      </c>
      <c r="E708" s="17" t="s">
        <v>281</v>
      </c>
      <c r="F708" s="14" t="s">
        <v>277</v>
      </c>
      <c r="G708" s="88">
        <v>56000000</v>
      </c>
      <c r="H708" s="88">
        <v>56000000</v>
      </c>
      <c r="I708" s="87" t="s">
        <v>1</v>
      </c>
      <c r="J708" s="87"/>
      <c r="K708" s="12" t="s">
        <v>276</v>
      </c>
    </row>
    <row r="709" spans="1:11" ht="30">
      <c r="A709" s="14">
        <v>95121902</v>
      </c>
      <c r="B709" s="55" t="s">
        <v>288</v>
      </c>
      <c r="C709" s="14" t="s">
        <v>287</v>
      </c>
      <c r="D709" s="14" t="s">
        <v>278</v>
      </c>
      <c r="E709" s="17" t="s">
        <v>248</v>
      </c>
      <c r="F709" s="14" t="s">
        <v>277</v>
      </c>
      <c r="G709" s="88">
        <v>5000000000</v>
      </c>
      <c r="H709" s="88">
        <v>5000000000</v>
      </c>
      <c r="I709" s="87" t="s">
        <v>1</v>
      </c>
      <c r="J709" s="87"/>
      <c r="K709" s="12" t="s">
        <v>276</v>
      </c>
    </row>
    <row r="710" spans="1:11" ht="30">
      <c r="A710" s="14">
        <v>95121902</v>
      </c>
      <c r="B710" s="55" t="s">
        <v>286</v>
      </c>
      <c r="C710" s="14" t="s">
        <v>285</v>
      </c>
      <c r="D710" s="14" t="s">
        <v>278</v>
      </c>
      <c r="E710" s="17" t="s">
        <v>281</v>
      </c>
      <c r="F710" s="14" t="s">
        <v>277</v>
      </c>
      <c r="G710" s="88">
        <v>350000000</v>
      </c>
      <c r="H710" s="88">
        <v>350000000</v>
      </c>
      <c r="I710" s="87" t="s">
        <v>1</v>
      </c>
      <c r="J710" s="87"/>
      <c r="K710" s="12" t="s">
        <v>276</v>
      </c>
    </row>
    <row r="711" spans="1:11" ht="30">
      <c r="A711" s="14">
        <v>95121902</v>
      </c>
      <c r="B711" s="55" t="s">
        <v>284</v>
      </c>
      <c r="C711" s="14" t="s">
        <v>279</v>
      </c>
      <c r="D711" s="14" t="s">
        <v>278</v>
      </c>
      <c r="E711" s="17" t="s">
        <v>238</v>
      </c>
      <c r="F711" s="14" t="s">
        <v>277</v>
      </c>
      <c r="G711" s="88">
        <v>250000000</v>
      </c>
      <c r="H711" s="88">
        <v>250000000</v>
      </c>
      <c r="I711" s="87" t="s">
        <v>1</v>
      </c>
      <c r="J711" s="87"/>
      <c r="K711" s="12" t="s">
        <v>276</v>
      </c>
    </row>
    <row r="712" spans="1:11" ht="38.25">
      <c r="A712" s="14">
        <v>95121902</v>
      </c>
      <c r="B712" s="55" t="s">
        <v>283</v>
      </c>
      <c r="C712" s="14" t="s">
        <v>282</v>
      </c>
      <c r="D712" s="14" t="s">
        <v>278</v>
      </c>
      <c r="E712" s="17" t="s">
        <v>281</v>
      </c>
      <c r="F712" s="14" t="s">
        <v>277</v>
      </c>
      <c r="G712" s="88">
        <v>17500000</v>
      </c>
      <c r="H712" s="88">
        <v>17500000</v>
      </c>
      <c r="I712" s="87" t="s">
        <v>1</v>
      </c>
      <c r="J712" s="87"/>
      <c r="K712" s="12" t="s">
        <v>276</v>
      </c>
    </row>
    <row r="713" spans="1:11" ht="30">
      <c r="A713" s="14">
        <v>95121902</v>
      </c>
      <c r="B713" s="89" t="s">
        <v>280</v>
      </c>
      <c r="C713" s="39" t="s">
        <v>279</v>
      </c>
      <c r="D713" s="39" t="s">
        <v>278</v>
      </c>
      <c r="E713" s="18" t="s">
        <v>238</v>
      </c>
      <c r="F713" s="39" t="s">
        <v>277</v>
      </c>
      <c r="G713" s="90">
        <v>100000000</v>
      </c>
      <c r="H713" s="90">
        <v>100000000</v>
      </c>
      <c r="I713" s="68" t="s">
        <v>1</v>
      </c>
      <c r="J713" s="68"/>
      <c r="K713" s="69" t="s">
        <v>276</v>
      </c>
    </row>
    <row r="714" spans="1:11" ht="38.25">
      <c r="A714" s="14">
        <v>801116000</v>
      </c>
      <c r="B714" s="55" t="s">
        <v>275</v>
      </c>
      <c r="C714" s="23">
        <v>41646</v>
      </c>
      <c r="D714" s="14" t="s">
        <v>274</v>
      </c>
      <c r="E714" s="14" t="s">
        <v>273</v>
      </c>
      <c r="F714" s="14" t="s">
        <v>272</v>
      </c>
      <c r="G714" s="99">
        <v>53766000</v>
      </c>
      <c r="H714" s="99">
        <v>53766000</v>
      </c>
      <c r="I714" s="87" t="s">
        <v>1</v>
      </c>
      <c r="J714" s="87" t="s">
        <v>1</v>
      </c>
      <c r="K714" s="87" t="s">
        <v>271</v>
      </c>
    </row>
    <row r="715" spans="1:11" ht="48" thickBot="1">
      <c r="A715" s="40" t="s">
        <v>270</v>
      </c>
      <c r="B715" s="91" t="s">
        <v>269</v>
      </c>
      <c r="C715" s="23">
        <v>41671</v>
      </c>
      <c r="D715" s="14" t="s">
        <v>252</v>
      </c>
      <c r="E715" s="14" t="s">
        <v>268</v>
      </c>
      <c r="F715" s="14" t="s">
        <v>237</v>
      </c>
      <c r="G715" s="86">
        <v>10000000</v>
      </c>
      <c r="H715" s="86">
        <v>10000000</v>
      </c>
      <c r="I715" s="87" t="s">
        <v>267</v>
      </c>
      <c r="J715" s="87" t="s">
        <v>260</v>
      </c>
      <c r="K715" s="87" t="s">
        <v>266</v>
      </c>
    </row>
    <row r="716" spans="1:11" ht="75">
      <c r="A716" s="52" t="s">
        <v>265</v>
      </c>
      <c r="B716" s="14" t="s">
        <v>264</v>
      </c>
      <c r="C716" s="23">
        <v>41649</v>
      </c>
      <c r="D716" s="14" t="s">
        <v>246</v>
      </c>
      <c r="E716" s="14" t="s">
        <v>248</v>
      </c>
      <c r="F716" s="14" t="s">
        <v>237</v>
      </c>
      <c r="G716" s="112">
        <v>18442175696</v>
      </c>
      <c r="H716" s="112">
        <v>18442175696</v>
      </c>
      <c r="I716" s="87" t="s">
        <v>1</v>
      </c>
      <c r="J716" s="87" t="s">
        <v>260</v>
      </c>
      <c r="K716" s="12" t="s">
        <v>263</v>
      </c>
    </row>
    <row r="717" spans="1:11" ht="75">
      <c r="A717" s="52" t="s">
        <v>265</v>
      </c>
      <c r="B717" s="14" t="s">
        <v>264</v>
      </c>
      <c r="C717" s="23">
        <v>41893</v>
      </c>
      <c r="D717" s="14" t="s">
        <v>255</v>
      </c>
      <c r="E717" s="14" t="s">
        <v>248</v>
      </c>
      <c r="F717" s="14" t="s">
        <v>237</v>
      </c>
      <c r="G717" s="112">
        <v>101431966328</v>
      </c>
      <c r="H717" s="112">
        <v>2305271962</v>
      </c>
      <c r="I717" s="87" t="s">
        <v>232</v>
      </c>
      <c r="J717" s="87" t="s">
        <v>254</v>
      </c>
      <c r="K717" s="12" t="s">
        <v>263</v>
      </c>
    </row>
    <row r="718" spans="1:11" ht="30">
      <c r="A718" s="14">
        <v>46171600</v>
      </c>
      <c r="B718" s="14" t="s">
        <v>262</v>
      </c>
      <c r="C718" s="23">
        <v>41649</v>
      </c>
      <c r="D718" s="14" t="s">
        <v>261</v>
      </c>
      <c r="E718" s="14" t="s">
        <v>241</v>
      </c>
      <c r="F718" s="14" t="s">
        <v>237</v>
      </c>
      <c r="G718" s="86">
        <v>50644440</v>
      </c>
      <c r="H718" s="86">
        <v>50644440</v>
      </c>
      <c r="I718" s="87" t="s">
        <v>1</v>
      </c>
      <c r="J718" s="87" t="s">
        <v>260</v>
      </c>
      <c r="K718" s="87" t="s">
        <v>259</v>
      </c>
    </row>
    <row r="719" spans="1:11" ht="30">
      <c r="A719" s="14">
        <v>14111500</v>
      </c>
      <c r="B719" s="14" t="s">
        <v>258</v>
      </c>
      <c r="C719" s="23">
        <v>41648</v>
      </c>
      <c r="D719" s="14" t="s">
        <v>255</v>
      </c>
      <c r="E719" s="14" t="s">
        <v>248</v>
      </c>
      <c r="F719" s="14" t="s">
        <v>237</v>
      </c>
      <c r="G719" s="86">
        <v>1705503202.9170668</v>
      </c>
      <c r="H719" s="86">
        <v>38761436.42993334</v>
      </c>
      <c r="I719" s="87" t="s">
        <v>232</v>
      </c>
      <c r="J719" s="87" t="s">
        <v>254</v>
      </c>
      <c r="K719" s="87" t="s">
        <v>257</v>
      </c>
    </row>
    <row r="720" spans="1:11" ht="30">
      <c r="A720" s="14">
        <v>14111800</v>
      </c>
      <c r="B720" s="14" t="s">
        <v>258</v>
      </c>
      <c r="C720" s="23">
        <v>41648</v>
      </c>
      <c r="D720" s="14" t="s">
        <v>255</v>
      </c>
      <c r="E720" s="14" t="s">
        <v>248</v>
      </c>
      <c r="F720" s="14" t="s">
        <v>237</v>
      </c>
      <c r="G720" s="86">
        <v>26863445.10666667</v>
      </c>
      <c r="H720" s="86">
        <v>610532.8433333334</v>
      </c>
      <c r="I720" s="87" t="s">
        <v>232</v>
      </c>
      <c r="J720" s="87" t="s">
        <v>254</v>
      </c>
      <c r="K720" s="87" t="s">
        <v>257</v>
      </c>
    </row>
    <row r="721" spans="1:11" ht="30">
      <c r="A721" s="14">
        <v>26111700</v>
      </c>
      <c r="B721" s="14" t="s">
        <v>258</v>
      </c>
      <c r="C721" s="23">
        <v>41648</v>
      </c>
      <c r="D721" s="14" t="s">
        <v>255</v>
      </c>
      <c r="E721" s="14" t="s">
        <v>248</v>
      </c>
      <c r="F721" s="14" t="s">
        <v>237</v>
      </c>
      <c r="G721" s="107">
        <v>494045339.015067</v>
      </c>
      <c r="H721" s="107">
        <v>11228303.15943334</v>
      </c>
      <c r="I721" s="87" t="s">
        <v>232</v>
      </c>
      <c r="J721" s="87" t="s">
        <v>254</v>
      </c>
      <c r="K721" s="87" t="s">
        <v>257</v>
      </c>
    </row>
    <row r="722" spans="1:11" ht="30">
      <c r="A722" s="14">
        <v>31162000</v>
      </c>
      <c r="B722" s="14" t="s">
        <v>258</v>
      </c>
      <c r="C722" s="23">
        <v>41648</v>
      </c>
      <c r="D722" s="14" t="s">
        <v>255</v>
      </c>
      <c r="E722" s="14" t="s">
        <v>248</v>
      </c>
      <c r="F722" s="14" t="s">
        <v>237</v>
      </c>
      <c r="G722" s="107">
        <v>9263010.392533341</v>
      </c>
      <c r="H722" s="107">
        <v>210522.96346666684</v>
      </c>
      <c r="I722" s="87" t="s">
        <v>232</v>
      </c>
      <c r="J722" s="87" t="s">
        <v>254</v>
      </c>
      <c r="K722" s="87" t="s">
        <v>257</v>
      </c>
    </row>
    <row r="723" spans="1:11" ht="30">
      <c r="A723" s="14">
        <v>31191500</v>
      </c>
      <c r="B723" s="14" t="s">
        <v>258</v>
      </c>
      <c r="C723" s="23">
        <v>41648</v>
      </c>
      <c r="D723" s="14" t="s">
        <v>255</v>
      </c>
      <c r="E723" s="14" t="s">
        <v>248</v>
      </c>
      <c r="F723" s="14" t="s">
        <v>237</v>
      </c>
      <c r="G723" s="107">
        <v>7911965.6</v>
      </c>
      <c r="H723" s="107">
        <v>179817.4</v>
      </c>
      <c r="I723" s="87" t="s">
        <v>232</v>
      </c>
      <c r="J723" s="87" t="s">
        <v>254</v>
      </c>
      <c r="K723" s="87" t="s">
        <v>257</v>
      </c>
    </row>
    <row r="724" spans="1:11" ht="30">
      <c r="A724" s="14">
        <v>31201500</v>
      </c>
      <c r="B724" s="14" t="s">
        <v>258</v>
      </c>
      <c r="C724" s="23">
        <v>41648</v>
      </c>
      <c r="D724" s="14" t="s">
        <v>255</v>
      </c>
      <c r="E724" s="14" t="s">
        <v>248</v>
      </c>
      <c r="F724" s="14" t="s">
        <v>237</v>
      </c>
      <c r="G724" s="107">
        <v>614227613.2168</v>
      </c>
      <c r="H724" s="107">
        <v>13959718.482199999</v>
      </c>
      <c r="I724" s="87" t="s">
        <v>232</v>
      </c>
      <c r="J724" s="87" t="s">
        <v>254</v>
      </c>
      <c r="K724" s="87" t="s">
        <v>257</v>
      </c>
    </row>
    <row r="725" spans="1:11" ht="30">
      <c r="A725" s="14">
        <v>31201600</v>
      </c>
      <c r="B725" s="14" t="s">
        <v>258</v>
      </c>
      <c r="C725" s="23">
        <v>41648</v>
      </c>
      <c r="D725" s="14" t="s">
        <v>255</v>
      </c>
      <c r="E725" s="14" t="s">
        <v>248</v>
      </c>
      <c r="F725" s="14" t="s">
        <v>237</v>
      </c>
      <c r="G725" s="107">
        <v>38655857.454133354</v>
      </c>
      <c r="H725" s="107">
        <v>878542.2148666672</v>
      </c>
      <c r="I725" s="87" t="s">
        <v>232</v>
      </c>
      <c r="J725" s="87" t="s">
        <v>254</v>
      </c>
      <c r="K725" s="87" t="s">
        <v>257</v>
      </c>
    </row>
    <row r="726" spans="1:11" ht="30">
      <c r="A726" s="14">
        <v>41111600</v>
      </c>
      <c r="B726" s="14" t="s">
        <v>258</v>
      </c>
      <c r="C726" s="23">
        <v>41648</v>
      </c>
      <c r="D726" s="14" t="s">
        <v>255</v>
      </c>
      <c r="E726" s="14" t="s">
        <v>248</v>
      </c>
      <c r="F726" s="14" t="s">
        <v>237</v>
      </c>
      <c r="G726" s="107">
        <v>7918147.096933331</v>
      </c>
      <c r="H726" s="107">
        <v>179957.88856666663</v>
      </c>
      <c r="I726" s="87" t="s">
        <v>232</v>
      </c>
      <c r="J726" s="87" t="s">
        <v>254</v>
      </c>
      <c r="K726" s="87" t="s">
        <v>257</v>
      </c>
    </row>
    <row r="727" spans="1:11" ht="30">
      <c r="A727" s="14">
        <v>43201800</v>
      </c>
      <c r="B727" s="14" t="s">
        <v>258</v>
      </c>
      <c r="C727" s="23">
        <v>41648</v>
      </c>
      <c r="D727" s="14" t="s">
        <v>255</v>
      </c>
      <c r="E727" s="14" t="s">
        <v>248</v>
      </c>
      <c r="F727" s="14" t="s">
        <v>237</v>
      </c>
      <c r="G727" s="107">
        <v>144009576.15439996</v>
      </c>
      <c r="H727" s="107">
        <v>3272944.912599999</v>
      </c>
      <c r="I727" s="87" t="s">
        <v>232</v>
      </c>
      <c r="J727" s="87" t="s">
        <v>254</v>
      </c>
      <c r="K727" s="87" t="s">
        <v>257</v>
      </c>
    </row>
    <row r="728" spans="1:11" ht="30">
      <c r="A728" s="14">
        <v>43202000</v>
      </c>
      <c r="B728" s="14" t="s">
        <v>258</v>
      </c>
      <c r="C728" s="23">
        <v>41648</v>
      </c>
      <c r="D728" s="14" t="s">
        <v>255</v>
      </c>
      <c r="E728" s="14" t="s">
        <v>248</v>
      </c>
      <c r="F728" s="14" t="s">
        <v>237</v>
      </c>
      <c r="G728" s="107">
        <v>15811309.731066661</v>
      </c>
      <c r="H728" s="107">
        <v>359347.9484333332</v>
      </c>
      <c r="I728" s="87" t="s">
        <v>232</v>
      </c>
      <c r="J728" s="87" t="s">
        <v>254</v>
      </c>
      <c r="K728" s="87" t="s">
        <v>257</v>
      </c>
    </row>
    <row r="729" spans="1:11" ht="30">
      <c r="A729" s="14">
        <v>44101600</v>
      </c>
      <c r="B729" s="14" t="s">
        <v>258</v>
      </c>
      <c r="C729" s="23">
        <v>41648</v>
      </c>
      <c r="D729" s="14" t="s">
        <v>255</v>
      </c>
      <c r="E729" s="14" t="s">
        <v>248</v>
      </c>
      <c r="F729" s="14" t="s">
        <v>237</v>
      </c>
      <c r="G729" s="107">
        <v>9491905.397333335</v>
      </c>
      <c r="H729" s="107">
        <v>215725.12266666672</v>
      </c>
      <c r="I729" s="87" t="s">
        <v>232</v>
      </c>
      <c r="J729" s="87" t="s">
        <v>254</v>
      </c>
      <c r="K729" s="87" t="s">
        <v>257</v>
      </c>
    </row>
    <row r="730" spans="1:11" ht="30">
      <c r="A730" s="14">
        <v>44101700</v>
      </c>
      <c r="B730" s="14" t="s">
        <v>258</v>
      </c>
      <c r="C730" s="23">
        <v>41648</v>
      </c>
      <c r="D730" s="14" t="s">
        <v>255</v>
      </c>
      <c r="E730" s="14" t="s">
        <v>248</v>
      </c>
      <c r="F730" s="14" t="s">
        <v>237</v>
      </c>
      <c r="G730" s="107">
        <v>462252713.0539998</v>
      </c>
      <c r="H730" s="107">
        <v>10505743.478499996</v>
      </c>
      <c r="I730" s="87" t="s">
        <v>232</v>
      </c>
      <c r="J730" s="87" t="s">
        <v>254</v>
      </c>
      <c r="K730" s="87" t="s">
        <v>257</v>
      </c>
    </row>
    <row r="731" spans="1:11" ht="30">
      <c r="A731" s="14">
        <v>44102400</v>
      </c>
      <c r="B731" s="14" t="s">
        <v>258</v>
      </c>
      <c r="C731" s="23">
        <v>41648</v>
      </c>
      <c r="D731" s="14" t="s">
        <v>255</v>
      </c>
      <c r="E731" s="14" t="s">
        <v>248</v>
      </c>
      <c r="F731" s="14" t="s">
        <v>237</v>
      </c>
      <c r="G731" s="107">
        <v>144358648.92239994</v>
      </c>
      <c r="H731" s="107">
        <v>3280878.3845999986</v>
      </c>
      <c r="I731" s="87" t="s">
        <v>232</v>
      </c>
      <c r="J731" s="87" t="s">
        <v>254</v>
      </c>
      <c r="K731" s="87" t="s">
        <v>257</v>
      </c>
    </row>
    <row r="732" spans="1:11" ht="30">
      <c r="A732" s="14">
        <v>44103100</v>
      </c>
      <c r="B732" s="14" t="s">
        <v>258</v>
      </c>
      <c r="C732" s="23">
        <v>41648</v>
      </c>
      <c r="D732" s="14" t="s">
        <v>255</v>
      </c>
      <c r="E732" s="14" t="s">
        <v>248</v>
      </c>
      <c r="F732" s="14" t="s">
        <v>237</v>
      </c>
      <c r="G732" s="107">
        <v>916660948.7860001</v>
      </c>
      <c r="H732" s="107">
        <v>20833203.381500002</v>
      </c>
      <c r="I732" s="87" t="s">
        <v>232</v>
      </c>
      <c r="J732" s="87" t="s">
        <v>254</v>
      </c>
      <c r="K732" s="87" t="s">
        <v>257</v>
      </c>
    </row>
    <row r="733" spans="1:11" ht="30">
      <c r="A733" s="14">
        <v>44111500</v>
      </c>
      <c r="B733" s="14" t="s">
        <v>258</v>
      </c>
      <c r="C733" s="23">
        <v>41648</v>
      </c>
      <c r="D733" s="14" t="s">
        <v>255</v>
      </c>
      <c r="E733" s="14" t="s">
        <v>248</v>
      </c>
      <c r="F733" s="14" t="s">
        <v>237</v>
      </c>
      <c r="G733" s="107">
        <v>202472719.67999998</v>
      </c>
      <c r="H733" s="107">
        <v>4601652.72</v>
      </c>
      <c r="I733" s="87" t="s">
        <v>232</v>
      </c>
      <c r="J733" s="87" t="s">
        <v>254</v>
      </c>
      <c r="K733" s="87" t="s">
        <v>257</v>
      </c>
    </row>
    <row r="734" spans="1:11" ht="30">
      <c r="A734" s="14">
        <v>44111900</v>
      </c>
      <c r="B734" s="14" t="s">
        <v>258</v>
      </c>
      <c r="C734" s="23">
        <v>41648</v>
      </c>
      <c r="D734" s="14" t="s">
        <v>255</v>
      </c>
      <c r="E734" s="14" t="s">
        <v>248</v>
      </c>
      <c r="F734" s="14" t="s">
        <v>237</v>
      </c>
      <c r="G734" s="107">
        <v>682777143.0098665</v>
      </c>
      <c r="H734" s="107">
        <v>15517662.341133328</v>
      </c>
      <c r="I734" s="87" t="s">
        <v>232</v>
      </c>
      <c r="J734" s="87" t="s">
        <v>254</v>
      </c>
      <c r="K734" s="87" t="s">
        <v>257</v>
      </c>
    </row>
    <row r="735" spans="1:11" ht="30">
      <c r="A735" s="14">
        <v>44121500</v>
      </c>
      <c r="B735" s="14" t="s">
        <v>258</v>
      </c>
      <c r="C735" s="23">
        <v>41648</v>
      </c>
      <c r="D735" s="14" t="s">
        <v>255</v>
      </c>
      <c r="E735" s="14" t="s">
        <v>248</v>
      </c>
      <c r="F735" s="14" t="s">
        <v>237</v>
      </c>
      <c r="G735" s="107">
        <v>381709823.242</v>
      </c>
      <c r="H735" s="107">
        <v>8675223.2555</v>
      </c>
      <c r="I735" s="87" t="s">
        <v>232</v>
      </c>
      <c r="J735" s="87" t="s">
        <v>254</v>
      </c>
      <c r="K735" s="87" t="s">
        <v>257</v>
      </c>
    </row>
    <row r="736" spans="1:11" ht="30">
      <c r="A736" s="14">
        <v>44121600</v>
      </c>
      <c r="B736" s="14" t="s">
        <v>258</v>
      </c>
      <c r="C736" s="23">
        <v>41648</v>
      </c>
      <c r="D736" s="14" t="s">
        <v>255</v>
      </c>
      <c r="E736" s="14" t="s">
        <v>248</v>
      </c>
      <c r="F736" s="14" t="s">
        <v>237</v>
      </c>
      <c r="G736" s="107">
        <v>199949945.3218667</v>
      </c>
      <c r="H736" s="107">
        <v>4544316.939133334</v>
      </c>
      <c r="I736" s="87" t="s">
        <v>232</v>
      </c>
      <c r="J736" s="87" t="s">
        <v>254</v>
      </c>
      <c r="K736" s="87" t="s">
        <v>257</v>
      </c>
    </row>
    <row r="737" spans="1:11" ht="30">
      <c r="A737" s="14">
        <v>44121700</v>
      </c>
      <c r="B737" s="14" t="s">
        <v>258</v>
      </c>
      <c r="C737" s="23">
        <v>41648</v>
      </c>
      <c r="D737" s="14" t="s">
        <v>255</v>
      </c>
      <c r="E737" s="14" t="s">
        <v>248</v>
      </c>
      <c r="F737" s="14" t="s">
        <v>237</v>
      </c>
      <c r="G737" s="107">
        <v>666065219.4342667</v>
      </c>
      <c r="H737" s="107">
        <v>15137845.896233333</v>
      </c>
      <c r="I737" s="87" t="s">
        <v>232</v>
      </c>
      <c r="J737" s="87" t="s">
        <v>254</v>
      </c>
      <c r="K737" s="87" t="s">
        <v>257</v>
      </c>
    </row>
    <row r="738" spans="1:11" ht="30">
      <c r="A738" s="14">
        <v>44121800</v>
      </c>
      <c r="B738" s="14" t="s">
        <v>258</v>
      </c>
      <c r="C738" s="23">
        <v>41648</v>
      </c>
      <c r="D738" s="14" t="s">
        <v>255</v>
      </c>
      <c r="E738" s="14" t="s">
        <v>248</v>
      </c>
      <c r="F738" s="14" t="s">
        <v>237</v>
      </c>
      <c r="G738" s="107">
        <v>77828822.75519997</v>
      </c>
      <c r="H738" s="107">
        <v>1768836.8807999992</v>
      </c>
      <c r="I738" s="87" t="s">
        <v>232</v>
      </c>
      <c r="J738" s="87" t="s">
        <v>254</v>
      </c>
      <c r="K738" s="87" t="s">
        <v>257</v>
      </c>
    </row>
    <row r="739" spans="1:11" ht="30">
      <c r="A739" s="14">
        <v>44121900</v>
      </c>
      <c r="B739" s="14" t="s">
        <v>258</v>
      </c>
      <c r="C739" s="23">
        <v>41648</v>
      </c>
      <c r="D739" s="14" t="s">
        <v>255</v>
      </c>
      <c r="E739" s="14" t="s">
        <v>248</v>
      </c>
      <c r="F739" s="14" t="s">
        <v>237</v>
      </c>
      <c r="G739" s="107">
        <v>31781585.85799998</v>
      </c>
      <c r="H739" s="107">
        <v>722308.7694999996</v>
      </c>
      <c r="I739" s="87" t="s">
        <v>232</v>
      </c>
      <c r="J739" s="87" t="s">
        <v>254</v>
      </c>
      <c r="K739" s="87" t="s">
        <v>257</v>
      </c>
    </row>
    <row r="740" spans="1:11" ht="30">
      <c r="A740" s="14">
        <v>44122000</v>
      </c>
      <c r="B740" s="14" t="s">
        <v>258</v>
      </c>
      <c r="C740" s="23">
        <v>41648</v>
      </c>
      <c r="D740" s="14" t="s">
        <v>255</v>
      </c>
      <c r="E740" s="14" t="s">
        <v>248</v>
      </c>
      <c r="F740" s="14" t="s">
        <v>237</v>
      </c>
      <c r="G740" s="107">
        <v>2236160437.626133</v>
      </c>
      <c r="H740" s="107">
        <v>50821828.127866656</v>
      </c>
      <c r="I740" s="87" t="s">
        <v>232</v>
      </c>
      <c r="J740" s="87" t="s">
        <v>254</v>
      </c>
      <c r="K740" s="87" t="s">
        <v>257</v>
      </c>
    </row>
    <row r="741" spans="1:11" ht="30">
      <c r="A741" s="14">
        <v>44122100</v>
      </c>
      <c r="B741" s="14" t="s">
        <v>258</v>
      </c>
      <c r="C741" s="23">
        <v>41648</v>
      </c>
      <c r="D741" s="14" t="s">
        <v>255</v>
      </c>
      <c r="E741" s="14" t="s">
        <v>248</v>
      </c>
      <c r="F741" s="14" t="s">
        <v>237</v>
      </c>
      <c r="G741" s="107">
        <v>47462843.35319999</v>
      </c>
      <c r="H741" s="107">
        <v>1078700.9852999998</v>
      </c>
      <c r="I741" s="87" t="s">
        <v>232</v>
      </c>
      <c r="J741" s="87" t="s">
        <v>254</v>
      </c>
      <c r="K741" s="87" t="s">
        <v>257</v>
      </c>
    </row>
    <row r="742" spans="1:11" ht="30">
      <c r="A742" s="14">
        <v>55121600</v>
      </c>
      <c r="B742" s="14" t="s">
        <v>258</v>
      </c>
      <c r="C742" s="23">
        <v>41648</v>
      </c>
      <c r="D742" s="14" t="s">
        <v>255</v>
      </c>
      <c r="E742" s="14" t="s">
        <v>248</v>
      </c>
      <c r="F742" s="14" t="s">
        <v>237</v>
      </c>
      <c r="G742" s="107">
        <v>2945301.48</v>
      </c>
      <c r="H742" s="107">
        <v>66938.67</v>
      </c>
      <c r="I742" s="87" t="s">
        <v>232</v>
      </c>
      <c r="J742" s="87" t="s">
        <v>254</v>
      </c>
      <c r="K742" s="87" t="s">
        <v>257</v>
      </c>
    </row>
    <row r="743" spans="1:11" ht="30">
      <c r="A743" s="14">
        <v>60105700</v>
      </c>
      <c r="B743" s="14" t="s">
        <v>258</v>
      </c>
      <c r="C743" s="23">
        <v>41648</v>
      </c>
      <c r="D743" s="14" t="s">
        <v>255</v>
      </c>
      <c r="E743" s="14" t="s">
        <v>248</v>
      </c>
      <c r="F743" s="14" t="s">
        <v>237</v>
      </c>
      <c r="G743" s="107">
        <v>47433434.147733316</v>
      </c>
      <c r="H743" s="107">
        <v>1078032.5942666663</v>
      </c>
      <c r="I743" s="87" t="s">
        <v>232</v>
      </c>
      <c r="J743" s="87" t="s">
        <v>254</v>
      </c>
      <c r="K743" s="87" t="s">
        <v>257</v>
      </c>
    </row>
    <row r="744" spans="1:11" ht="30">
      <c r="A744" s="52">
        <v>90121500</v>
      </c>
      <c r="B744" s="14" t="s">
        <v>256</v>
      </c>
      <c r="C744" s="23">
        <v>41649</v>
      </c>
      <c r="D744" s="14" t="s">
        <v>246</v>
      </c>
      <c r="E744" s="14" t="s">
        <v>245</v>
      </c>
      <c r="F744" s="14" t="s">
        <v>237</v>
      </c>
      <c r="G744" s="79">
        <f>(2770188960)</f>
        <v>2770188960</v>
      </c>
      <c r="H744" s="79">
        <f>+G744</f>
        <v>2770188960</v>
      </c>
      <c r="I744" s="87" t="s">
        <v>1</v>
      </c>
      <c r="J744" s="87" t="s">
        <v>1</v>
      </c>
      <c r="K744" s="176" t="s">
        <v>226</v>
      </c>
    </row>
    <row r="745" spans="1:11" ht="30.75" thickBot="1">
      <c r="A745" s="52">
        <v>90121500</v>
      </c>
      <c r="B745" s="117" t="s">
        <v>256</v>
      </c>
      <c r="C745" s="23">
        <v>41883</v>
      </c>
      <c r="D745" s="14" t="s">
        <v>255</v>
      </c>
      <c r="E745" s="14" t="s">
        <v>245</v>
      </c>
      <c r="F745" s="14" t="s">
        <v>237</v>
      </c>
      <c r="G745" s="79">
        <f>(2770188960/8)*44</f>
        <v>15236039280</v>
      </c>
      <c r="H745" s="79">
        <f>+G745/44</f>
        <v>346273620</v>
      </c>
      <c r="I745" s="87" t="s">
        <v>232</v>
      </c>
      <c r="J745" s="87" t="s">
        <v>254</v>
      </c>
      <c r="K745" s="176" t="s">
        <v>226</v>
      </c>
    </row>
    <row r="746" spans="1:11" ht="15.75" thickBot="1">
      <c r="A746" s="52">
        <v>25191800</v>
      </c>
      <c r="B746" s="180" t="s">
        <v>253</v>
      </c>
      <c r="C746" s="23">
        <v>41284</v>
      </c>
      <c r="D746" s="14" t="s">
        <v>252</v>
      </c>
      <c r="E746" s="14" t="s">
        <v>245</v>
      </c>
      <c r="F746" s="14" t="s">
        <v>237</v>
      </c>
      <c r="G746" s="79">
        <f>7000000*10</f>
        <v>70000000</v>
      </c>
      <c r="H746" s="79">
        <v>7000000</v>
      </c>
      <c r="I746" s="87" t="s">
        <v>1</v>
      </c>
      <c r="J746" s="87" t="s">
        <v>1</v>
      </c>
      <c r="K746" s="176" t="s">
        <v>226</v>
      </c>
    </row>
    <row r="747" spans="1:11" ht="15.75" thickBot="1">
      <c r="A747" s="52" t="s">
        <v>251</v>
      </c>
      <c r="B747" s="57" t="s">
        <v>250</v>
      </c>
      <c r="C747" s="23">
        <v>41284</v>
      </c>
      <c r="D747" s="14" t="s">
        <v>249</v>
      </c>
      <c r="E747" s="14" t="s">
        <v>248</v>
      </c>
      <c r="F747" s="14" t="s">
        <v>237</v>
      </c>
      <c r="G747" s="79">
        <v>13214323688</v>
      </c>
      <c r="H747" s="79">
        <v>13214323688</v>
      </c>
      <c r="I747" s="87" t="s">
        <v>1</v>
      </c>
      <c r="J747" s="87" t="s">
        <v>1</v>
      </c>
      <c r="K747" s="176" t="s">
        <v>226</v>
      </c>
    </row>
    <row r="748" spans="1:11" ht="30.75" thickBot="1">
      <c r="A748" s="52">
        <v>25191700</v>
      </c>
      <c r="B748" s="180" t="s">
        <v>247</v>
      </c>
      <c r="C748" s="23">
        <v>41284</v>
      </c>
      <c r="D748" s="14" t="s">
        <v>246</v>
      </c>
      <c r="E748" s="14" t="s">
        <v>245</v>
      </c>
      <c r="F748" s="14" t="s">
        <v>237</v>
      </c>
      <c r="G748" s="79">
        <f>10000000*8</f>
        <v>80000000</v>
      </c>
      <c r="H748" s="79">
        <v>10000000</v>
      </c>
      <c r="I748" s="87" t="s">
        <v>1</v>
      </c>
      <c r="J748" s="87" t="s">
        <v>1</v>
      </c>
      <c r="K748" s="176" t="s">
        <v>226</v>
      </c>
    </row>
    <row r="749" spans="1:11" ht="15">
      <c r="A749" s="52">
        <v>55121700</v>
      </c>
      <c r="B749" s="14" t="s">
        <v>244</v>
      </c>
      <c r="C749" s="23">
        <v>41334</v>
      </c>
      <c r="D749" s="14" t="s">
        <v>239</v>
      </c>
      <c r="E749" s="14" t="s">
        <v>243</v>
      </c>
      <c r="F749" s="14" t="s">
        <v>237</v>
      </c>
      <c r="G749" s="79">
        <v>15000000</v>
      </c>
      <c r="H749" s="79">
        <v>15000000</v>
      </c>
      <c r="I749" s="87" t="s">
        <v>1</v>
      </c>
      <c r="J749" s="87" t="s">
        <v>1</v>
      </c>
      <c r="K749" s="176" t="s">
        <v>226</v>
      </c>
    </row>
    <row r="750" spans="1:11" ht="15">
      <c r="A750" s="52">
        <v>39121300</v>
      </c>
      <c r="B750" s="14" t="s">
        <v>242</v>
      </c>
      <c r="C750" s="23">
        <v>41334</v>
      </c>
      <c r="D750" s="14" t="s">
        <v>239</v>
      </c>
      <c r="E750" s="14" t="s">
        <v>241</v>
      </c>
      <c r="F750" s="14" t="s">
        <v>237</v>
      </c>
      <c r="G750" s="79">
        <v>58000000</v>
      </c>
      <c r="H750" s="79">
        <v>58000000</v>
      </c>
      <c r="I750" s="87" t="s">
        <v>1</v>
      </c>
      <c r="J750" s="87" t="s">
        <v>1</v>
      </c>
      <c r="K750" s="176" t="s">
        <v>226</v>
      </c>
    </row>
    <row r="751" spans="1:11" ht="15.75" customHeight="1" thickBot="1">
      <c r="A751" s="53">
        <v>25101500</v>
      </c>
      <c r="B751" s="63" t="s">
        <v>240</v>
      </c>
      <c r="C751" s="181">
        <v>41334</v>
      </c>
      <c r="D751" s="63" t="s">
        <v>239</v>
      </c>
      <c r="E751" s="63" t="s">
        <v>238</v>
      </c>
      <c r="F751" s="14" t="s">
        <v>237</v>
      </c>
      <c r="G751" s="113">
        <v>560000000</v>
      </c>
      <c r="H751" s="113">
        <v>560000000</v>
      </c>
      <c r="I751" s="158" t="s">
        <v>1</v>
      </c>
      <c r="J751" s="158" t="s">
        <v>1</v>
      </c>
      <c r="K751" s="176" t="s">
        <v>226</v>
      </c>
    </row>
    <row r="752" spans="1:11" ht="15">
      <c r="A752" s="14">
        <v>46171600</v>
      </c>
      <c r="B752" s="14" t="s">
        <v>235</v>
      </c>
      <c r="C752" s="23">
        <v>41649</v>
      </c>
      <c r="D752" s="14" t="s">
        <v>236</v>
      </c>
      <c r="E752" s="14" t="s">
        <v>233</v>
      </c>
      <c r="F752" s="14" t="s">
        <v>227</v>
      </c>
      <c r="G752" s="107">
        <v>34220760861</v>
      </c>
      <c r="H752" s="107">
        <v>34220760861</v>
      </c>
      <c r="I752" s="87" t="s">
        <v>1</v>
      </c>
      <c r="J752" s="87" t="s">
        <v>1</v>
      </c>
      <c r="K752" s="176" t="s">
        <v>226</v>
      </c>
    </row>
    <row r="753" spans="1:11" ht="15">
      <c r="A753" s="14">
        <v>46171600</v>
      </c>
      <c r="B753" s="14" t="s">
        <v>235</v>
      </c>
      <c r="C753" s="23">
        <v>41883</v>
      </c>
      <c r="D753" s="14" t="s">
        <v>234</v>
      </c>
      <c r="E753" s="14" t="s">
        <v>233</v>
      </c>
      <c r="F753" s="14" t="s">
        <v>227</v>
      </c>
      <c r="G753" s="107">
        <v>190959350960</v>
      </c>
      <c r="H753" s="107">
        <v>4339985249</v>
      </c>
      <c r="I753" s="87" t="s">
        <v>232</v>
      </c>
      <c r="J753" s="87" t="s">
        <v>231</v>
      </c>
      <c r="K753" s="176" t="s">
        <v>226</v>
      </c>
    </row>
    <row r="754" spans="1:11" ht="30">
      <c r="A754" s="14">
        <v>46171600</v>
      </c>
      <c r="B754" s="14" t="s">
        <v>230</v>
      </c>
      <c r="C754" s="23">
        <v>41649</v>
      </c>
      <c r="D754" s="14" t="s">
        <v>229</v>
      </c>
      <c r="E754" s="14" t="s">
        <v>228</v>
      </c>
      <c r="F754" s="14" t="s">
        <v>227</v>
      </c>
      <c r="G754" s="107">
        <v>4200000</v>
      </c>
      <c r="H754" s="107">
        <v>4200000</v>
      </c>
      <c r="I754" s="87" t="s">
        <v>1</v>
      </c>
      <c r="J754" s="87" t="s">
        <v>1</v>
      </c>
      <c r="K754" s="176" t="s">
        <v>226</v>
      </c>
    </row>
    <row r="755" spans="1:11" ht="30">
      <c r="A755" s="14">
        <v>80111600</v>
      </c>
      <c r="B755" s="92" t="s">
        <v>225</v>
      </c>
      <c r="C755" s="93">
        <v>41640</v>
      </c>
      <c r="D755" s="14" t="s">
        <v>1406</v>
      </c>
      <c r="E755" s="94" t="s">
        <v>3</v>
      </c>
      <c r="F755" s="95" t="s">
        <v>224</v>
      </c>
      <c r="G755" s="96">
        <v>51957000</v>
      </c>
      <c r="H755" s="107"/>
      <c r="I755" s="97" t="s">
        <v>1</v>
      </c>
      <c r="J755" s="98" t="s">
        <v>0</v>
      </c>
      <c r="K755" s="87"/>
    </row>
    <row r="756" spans="1:11" ht="30">
      <c r="A756" s="14">
        <v>80111600</v>
      </c>
      <c r="B756" s="92" t="s">
        <v>223</v>
      </c>
      <c r="C756" s="93">
        <v>41640</v>
      </c>
      <c r="D756" s="14" t="s">
        <v>1406</v>
      </c>
      <c r="E756" s="94" t="s">
        <v>3</v>
      </c>
      <c r="F756" s="95" t="s">
        <v>222</v>
      </c>
      <c r="G756" s="96">
        <v>39687871</v>
      </c>
      <c r="H756" s="107"/>
      <c r="I756" s="97" t="s">
        <v>1</v>
      </c>
      <c r="J756" s="98" t="s">
        <v>0</v>
      </c>
      <c r="K756" s="87"/>
    </row>
    <row r="757" spans="1:11" ht="30">
      <c r="A757" s="14">
        <v>80111600</v>
      </c>
      <c r="B757" s="92" t="s">
        <v>221</v>
      </c>
      <c r="C757" s="93">
        <v>41640</v>
      </c>
      <c r="D757" s="14" t="s">
        <v>1406</v>
      </c>
      <c r="E757" s="94" t="s">
        <v>3</v>
      </c>
      <c r="F757" s="95" t="s">
        <v>220</v>
      </c>
      <c r="G757" s="96">
        <v>51957000</v>
      </c>
      <c r="H757" s="107"/>
      <c r="I757" s="97" t="s">
        <v>1</v>
      </c>
      <c r="J757" s="98" t="s">
        <v>0</v>
      </c>
      <c r="K757" s="87"/>
    </row>
    <row r="758" spans="1:11" ht="30">
      <c r="A758" s="14">
        <v>80111600</v>
      </c>
      <c r="B758" s="92" t="s">
        <v>219</v>
      </c>
      <c r="C758" s="93">
        <v>41640</v>
      </c>
      <c r="D758" s="14" t="s">
        <v>1406</v>
      </c>
      <c r="E758" s="94" t="s">
        <v>3</v>
      </c>
      <c r="F758" s="95" t="s">
        <v>218</v>
      </c>
      <c r="G758" s="96">
        <v>44244272</v>
      </c>
      <c r="H758" s="107"/>
      <c r="I758" s="97" t="s">
        <v>1</v>
      </c>
      <c r="J758" s="98" t="s">
        <v>0</v>
      </c>
      <c r="K758" s="87"/>
    </row>
    <row r="759" spans="1:11" ht="15">
      <c r="A759" s="14">
        <v>80111600</v>
      </c>
      <c r="B759" s="92" t="s">
        <v>217</v>
      </c>
      <c r="C759" s="93">
        <v>41640</v>
      </c>
      <c r="D759" s="14" t="s">
        <v>1406</v>
      </c>
      <c r="E759" s="94" t="s">
        <v>3</v>
      </c>
      <c r="F759" s="95" t="s">
        <v>216</v>
      </c>
      <c r="G759" s="96">
        <v>42720200</v>
      </c>
      <c r="H759" s="107"/>
      <c r="I759" s="97" t="s">
        <v>1</v>
      </c>
      <c r="J759" s="98" t="s">
        <v>0</v>
      </c>
      <c r="K759" s="87"/>
    </row>
    <row r="760" spans="1:11" ht="15">
      <c r="A760" s="14">
        <v>80111600</v>
      </c>
      <c r="B760" s="92" t="s">
        <v>215</v>
      </c>
      <c r="C760" s="93">
        <v>41640</v>
      </c>
      <c r="D760" s="14" t="s">
        <v>1406</v>
      </c>
      <c r="E760" s="94" t="s">
        <v>3</v>
      </c>
      <c r="F760" s="95" t="s">
        <v>214</v>
      </c>
      <c r="G760" s="96">
        <v>42720200</v>
      </c>
      <c r="H760" s="107"/>
      <c r="I760" s="97" t="s">
        <v>1</v>
      </c>
      <c r="J760" s="98" t="s">
        <v>0</v>
      </c>
      <c r="K760" s="87"/>
    </row>
    <row r="761" spans="1:11" ht="45">
      <c r="A761" s="14">
        <v>80111600</v>
      </c>
      <c r="B761" s="92" t="s">
        <v>12</v>
      </c>
      <c r="C761" s="93">
        <v>41640</v>
      </c>
      <c r="D761" s="14" t="s">
        <v>1406</v>
      </c>
      <c r="E761" s="94" t="s">
        <v>3</v>
      </c>
      <c r="F761" s="95" t="s">
        <v>213</v>
      </c>
      <c r="G761" s="96">
        <v>44252735</v>
      </c>
      <c r="H761" s="107"/>
      <c r="I761" s="97" t="s">
        <v>1</v>
      </c>
      <c r="J761" s="98" t="s">
        <v>0</v>
      </c>
      <c r="K761" s="87"/>
    </row>
    <row r="762" spans="1:11" ht="45">
      <c r="A762" s="14">
        <v>80111600</v>
      </c>
      <c r="B762" s="92" t="s">
        <v>212</v>
      </c>
      <c r="C762" s="93">
        <v>41640</v>
      </c>
      <c r="D762" s="14" t="s">
        <v>1406</v>
      </c>
      <c r="E762" s="94" t="s">
        <v>3</v>
      </c>
      <c r="F762" s="95" t="s">
        <v>211</v>
      </c>
      <c r="G762" s="96">
        <v>68130307</v>
      </c>
      <c r="H762" s="107"/>
      <c r="I762" s="97" t="s">
        <v>1</v>
      </c>
      <c r="J762" s="98" t="s">
        <v>0</v>
      </c>
      <c r="K762" s="87"/>
    </row>
    <row r="763" spans="1:11" ht="60">
      <c r="A763" s="14">
        <v>80111600</v>
      </c>
      <c r="B763" s="92" t="s">
        <v>210</v>
      </c>
      <c r="C763" s="93">
        <v>41640</v>
      </c>
      <c r="D763" s="14" t="s">
        <v>1406</v>
      </c>
      <c r="E763" s="94" t="s">
        <v>3</v>
      </c>
      <c r="F763" s="95" t="s">
        <v>209</v>
      </c>
      <c r="G763" s="96">
        <v>47229088</v>
      </c>
      <c r="H763" s="107"/>
      <c r="I763" s="97" t="s">
        <v>1</v>
      </c>
      <c r="J763" s="98" t="s">
        <v>0</v>
      </c>
      <c r="K763" s="87"/>
    </row>
    <row r="764" spans="1:11" ht="30">
      <c r="A764" s="14">
        <v>80111600</v>
      </c>
      <c r="B764" s="92" t="s">
        <v>208</v>
      </c>
      <c r="C764" s="93">
        <v>41640</v>
      </c>
      <c r="D764" s="14" t="s">
        <v>1406</v>
      </c>
      <c r="E764" s="94" t="s">
        <v>3</v>
      </c>
      <c r="F764" s="95" t="s">
        <v>207</v>
      </c>
      <c r="G764" s="96">
        <v>59530566</v>
      </c>
      <c r="H764" s="107"/>
      <c r="I764" s="97" t="s">
        <v>1</v>
      </c>
      <c r="J764" s="98" t="s">
        <v>0</v>
      </c>
      <c r="K764" s="87"/>
    </row>
    <row r="765" spans="1:11" ht="75">
      <c r="A765" s="14">
        <v>80111600</v>
      </c>
      <c r="B765" s="92" t="s">
        <v>206</v>
      </c>
      <c r="C765" s="93">
        <v>41640</v>
      </c>
      <c r="D765" s="14" t="s">
        <v>1406</v>
      </c>
      <c r="E765" s="94" t="s">
        <v>3</v>
      </c>
      <c r="F765" s="95" t="s">
        <v>205</v>
      </c>
      <c r="G765" s="96">
        <v>102408000</v>
      </c>
      <c r="H765" s="107"/>
      <c r="I765" s="97" t="s">
        <v>1</v>
      </c>
      <c r="J765" s="98" t="s">
        <v>0</v>
      </c>
      <c r="K765" s="87"/>
    </row>
    <row r="766" spans="1:11" ht="45">
      <c r="A766" s="14">
        <v>80111600</v>
      </c>
      <c r="B766" s="92" t="s">
        <v>204</v>
      </c>
      <c r="C766" s="93">
        <v>41640</v>
      </c>
      <c r="D766" s="14" t="s">
        <v>1406</v>
      </c>
      <c r="E766" s="94" t="s">
        <v>3</v>
      </c>
      <c r="F766" s="95" t="s">
        <v>203</v>
      </c>
      <c r="G766" s="96">
        <v>85460090</v>
      </c>
      <c r="H766" s="107"/>
      <c r="I766" s="97" t="s">
        <v>1</v>
      </c>
      <c r="J766" s="98" t="s">
        <v>0</v>
      </c>
      <c r="K766" s="87"/>
    </row>
    <row r="767" spans="1:11" ht="75">
      <c r="A767" s="14">
        <v>80111600</v>
      </c>
      <c r="B767" s="92" t="s">
        <v>202</v>
      </c>
      <c r="C767" s="93">
        <v>41640</v>
      </c>
      <c r="D767" s="14" t="s">
        <v>1406</v>
      </c>
      <c r="E767" s="94" t="s">
        <v>3</v>
      </c>
      <c r="F767" s="95" t="s">
        <v>201</v>
      </c>
      <c r="G767" s="96">
        <v>30729496</v>
      </c>
      <c r="H767" s="107"/>
      <c r="I767" s="97" t="s">
        <v>1</v>
      </c>
      <c r="J767" s="98" t="s">
        <v>0</v>
      </c>
      <c r="K767" s="87"/>
    </row>
    <row r="768" spans="1:11" ht="90">
      <c r="A768" s="14">
        <v>80111600</v>
      </c>
      <c r="B768" s="92" t="s">
        <v>200</v>
      </c>
      <c r="C768" s="93">
        <v>41640</v>
      </c>
      <c r="D768" s="14" t="s">
        <v>1406</v>
      </c>
      <c r="E768" s="94" t="s">
        <v>3</v>
      </c>
      <c r="F768" s="95" t="s">
        <v>199</v>
      </c>
      <c r="G768" s="96">
        <v>59530566</v>
      </c>
      <c r="H768" s="107"/>
      <c r="I768" s="97" t="s">
        <v>1</v>
      </c>
      <c r="J768" s="98" t="s">
        <v>0</v>
      </c>
      <c r="K768" s="87"/>
    </row>
    <row r="769" spans="1:11" ht="135">
      <c r="A769" s="14">
        <v>80111600</v>
      </c>
      <c r="B769" s="92" t="s">
        <v>198</v>
      </c>
      <c r="C769" s="93">
        <v>41640</v>
      </c>
      <c r="D769" s="14" t="s">
        <v>1406</v>
      </c>
      <c r="E769" s="94" t="s">
        <v>3</v>
      </c>
      <c r="F769" s="95" t="s">
        <v>197</v>
      </c>
      <c r="G769" s="96">
        <v>80480640</v>
      </c>
      <c r="H769" s="107"/>
      <c r="I769" s="97" t="s">
        <v>1</v>
      </c>
      <c r="J769" s="98" t="s">
        <v>0</v>
      </c>
      <c r="K769" s="87"/>
    </row>
    <row r="770" spans="1:11" ht="60">
      <c r="A770" s="14">
        <v>80111600</v>
      </c>
      <c r="B770" s="92" t="s">
        <v>196</v>
      </c>
      <c r="C770" s="93">
        <v>41640</v>
      </c>
      <c r="D770" s="14" t="s">
        <v>1406</v>
      </c>
      <c r="E770" s="94" t="s">
        <v>3</v>
      </c>
      <c r="F770" s="95" t="s">
        <v>195</v>
      </c>
      <c r="G770" s="96">
        <v>63854400</v>
      </c>
      <c r="H770" s="107"/>
      <c r="I770" s="97" t="s">
        <v>1</v>
      </c>
      <c r="J770" s="98" t="s">
        <v>0</v>
      </c>
      <c r="K770" s="87"/>
    </row>
    <row r="771" spans="1:11" ht="30">
      <c r="A771" s="14">
        <v>80111600</v>
      </c>
      <c r="B771" s="92" t="s">
        <v>194</v>
      </c>
      <c r="C771" s="93">
        <v>41640</v>
      </c>
      <c r="D771" s="14" t="s">
        <v>1406</v>
      </c>
      <c r="E771" s="94" t="s">
        <v>3</v>
      </c>
      <c r="F771" s="95" t="s">
        <v>193</v>
      </c>
      <c r="G771" s="96">
        <v>37228320</v>
      </c>
      <c r="H771" s="107"/>
      <c r="I771" s="97" t="s">
        <v>1</v>
      </c>
      <c r="J771" s="98" t="s">
        <v>0</v>
      </c>
      <c r="K771" s="87"/>
    </row>
    <row r="772" spans="1:11" ht="75">
      <c r="A772" s="14">
        <v>80111600</v>
      </c>
      <c r="B772" s="92" t="s">
        <v>192</v>
      </c>
      <c r="C772" s="93">
        <v>41640</v>
      </c>
      <c r="D772" s="14" t="s">
        <v>1406</v>
      </c>
      <c r="E772" s="94" t="s">
        <v>3</v>
      </c>
      <c r="F772" s="95" t="s">
        <v>191</v>
      </c>
      <c r="G772" s="96">
        <v>32947063</v>
      </c>
      <c r="H772" s="107"/>
      <c r="I772" s="97" t="s">
        <v>1</v>
      </c>
      <c r="J772" s="98" t="s">
        <v>0</v>
      </c>
      <c r="K772" s="87"/>
    </row>
    <row r="773" spans="1:11" ht="75">
      <c r="A773" s="14">
        <v>80111600</v>
      </c>
      <c r="B773" s="92" t="s">
        <v>190</v>
      </c>
      <c r="C773" s="93">
        <v>41640</v>
      </c>
      <c r="D773" s="14" t="s">
        <v>1406</v>
      </c>
      <c r="E773" s="94" t="s">
        <v>3</v>
      </c>
      <c r="F773" s="95" t="s">
        <v>189</v>
      </c>
      <c r="G773" s="96">
        <v>85460090</v>
      </c>
      <c r="H773" s="107"/>
      <c r="I773" s="97" t="s">
        <v>1</v>
      </c>
      <c r="J773" s="98" t="s">
        <v>0</v>
      </c>
      <c r="K773" s="87"/>
    </row>
    <row r="774" spans="1:11" ht="75">
      <c r="A774" s="14">
        <v>80111600</v>
      </c>
      <c r="B774" s="92" t="s">
        <v>188</v>
      </c>
      <c r="C774" s="93">
        <v>41640</v>
      </c>
      <c r="D774" s="14" t="s">
        <v>1406</v>
      </c>
      <c r="E774" s="94" t="s">
        <v>3</v>
      </c>
      <c r="F774" s="95" t="s">
        <v>187</v>
      </c>
      <c r="G774" s="96">
        <v>55842480</v>
      </c>
      <c r="H774" s="107"/>
      <c r="I774" s="97" t="s">
        <v>1</v>
      </c>
      <c r="J774" s="98" t="s">
        <v>0</v>
      </c>
      <c r="K774" s="87"/>
    </row>
    <row r="775" spans="1:11" ht="135">
      <c r="A775" s="14">
        <v>80111600</v>
      </c>
      <c r="B775" s="92" t="s">
        <v>175</v>
      </c>
      <c r="C775" s="93">
        <v>41640</v>
      </c>
      <c r="D775" s="14" t="s">
        <v>1406</v>
      </c>
      <c r="E775" s="94" t="s">
        <v>3</v>
      </c>
      <c r="F775" s="95" t="s">
        <v>186</v>
      </c>
      <c r="G775" s="96">
        <v>59530566</v>
      </c>
      <c r="H775" s="107"/>
      <c r="I775" s="97" t="s">
        <v>1</v>
      </c>
      <c r="J775" s="98" t="s">
        <v>0</v>
      </c>
      <c r="K775" s="87"/>
    </row>
    <row r="776" spans="1:11" ht="90">
      <c r="A776" s="14">
        <v>80111600</v>
      </c>
      <c r="B776" s="92" t="s">
        <v>185</v>
      </c>
      <c r="C776" s="93">
        <v>41640</v>
      </c>
      <c r="D776" s="14" t="s">
        <v>1406</v>
      </c>
      <c r="E776" s="94" t="s">
        <v>3</v>
      </c>
      <c r="F776" s="95" t="s">
        <v>184</v>
      </c>
      <c r="G776" s="96">
        <v>32947063</v>
      </c>
      <c r="H776" s="107"/>
      <c r="I776" s="97" t="s">
        <v>1</v>
      </c>
      <c r="J776" s="98" t="s">
        <v>0</v>
      </c>
      <c r="K776" s="87"/>
    </row>
    <row r="777" spans="1:11" ht="90">
      <c r="A777" s="14">
        <v>80111600</v>
      </c>
      <c r="B777" s="92" t="s">
        <v>183</v>
      </c>
      <c r="C777" s="93">
        <v>41640</v>
      </c>
      <c r="D777" s="14" t="s">
        <v>1406</v>
      </c>
      <c r="E777" s="94" t="s">
        <v>3</v>
      </c>
      <c r="F777" s="95" t="s">
        <v>182</v>
      </c>
      <c r="G777" s="96">
        <v>52916334</v>
      </c>
      <c r="H777" s="107"/>
      <c r="I777" s="97" t="s">
        <v>1</v>
      </c>
      <c r="J777" s="98" t="s">
        <v>0</v>
      </c>
      <c r="K777" s="87"/>
    </row>
    <row r="778" spans="1:11" ht="60">
      <c r="A778" s="14">
        <v>80111600</v>
      </c>
      <c r="B778" s="92" t="s">
        <v>181</v>
      </c>
      <c r="C778" s="93">
        <v>41640</v>
      </c>
      <c r="D778" s="14" t="s">
        <v>1406</v>
      </c>
      <c r="E778" s="94" t="s">
        <v>3</v>
      </c>
      <c r="F778" s="95" t="s">
        <v>180</v>
      </c>
      <c r="G778" s="96">
        <v>32947063</v>
      </c>
      <c r="H778" s="107"/>
      <c r="I778" s="97" t="s">
        <v>1</v>
      </c>
      <c r="J778" s="98" t="s">
        <v>0</v>
      </c>
      <c r="K778" s="87"/>
    </row>
    <row r="779" spans="1:11" ht="30">
      <c r="A779" s="14">
        <v>80111600</v>
      </c>
      <c r="B779" s="92" t="s">
        <v>179</v>
      </c>
      <c r="C779" s="93">
        <v>41640</v>
      </c>
      <c r="D779" s="14" t="s">
        <v>1406</v>
      </c>
      <c r="E779" s="94" t="s">
        <v>3</v>
      </c>
      <c r="F779" s="95" t="s">
        <v>178</v>
      </c>
      <c r="G779" s="96">
        <v>329470632</v>
      </c>
      <c r="H779" s="107"/>
      <c r="I779" s="97" t="s">
        <v>1</v>
      </c>
      <c r="J779" s="98" t="s">
        <v>0</v>
      </c>
      <c r="K779" s="87"/>
    </row>
    <row r="780" spans="1:11" ht="60">
      <c r="A780" s="14">
        <v>80111600</v>
      </c>
      <c r="B780" s="92" t="s">
        <v>177</v>
      </c>
      <c r="C780" s="93">
        <v>41640</v>
      </c>
      <c r="D780" s="14" t="s">
        <v>1406</v>
      </c>
      <c r="E780" s="94" t="s">
        <v>3</v>
      </c>
      <c r="F780" s="95" t="s">
        <v>176</v>
      </c>
      <c r="G780" s="96">
        <v>66264000</v>
      </c>
      <c r="H780" s="107"/>
      <c r="I780" s="97" t="s">
        <v>1</v>
      </c>
      <c r="J780" s="98" t="s">
        <v>0</v>
      </c>
      <c r="K780" s="87"/>
    </row>
    <row r="781" spans="1:11" ht="135">
      <c r="A781" s="14">
        <v>80111600</v>
      </c>
      <c r="B781" s="92" t="s">
        <v>175</v>
      </c>
      <c r="C781" s="93">
        <v>41640</v>
      </c>
      <c r="D781" s="14" t="s">
        <v>1406</v>
      </c>
      <c r="E781" s="94" t="s">
        <v>3</v>
      </c>
      <c r="F781" s="95" t="s">
        <v>174</v>
      </c>
      <c r="G781" s="96">
        <v>59530566</v>
      </c>
      <c r="H781" s="107"/>
      <c r="I781" s="97" t="s">
        <v>1</v>
      </c>
      <c r="J781" s="98" t="s">
        <v>0</v>
      </c>
      <c r="K781" s="87"/>
    </row>
    <row r="782" spans="1:11" ht="45">
      <c r="A782" s="14">
        <v>80111600</v>
      </c>
      <c r="B782" s="92" t="s">
        <v>173</v>
      </c>
      <c r="C782" s="93">
        <v>41640</v>
      </c>
      <c r="D782" s="14" t="s">
        <v>1406</v>
      </c>
      <c r="E782" s="94" t="s">
        <v>3</v>
      </c>
      <c r="F782" s="95" t="s">
        <v>172</v>
      </c>
      <c r="G782" s="96">
        <v>68130307</v>
      </c>
      <c r="H782" s="107"/>
      <c r="I782" s="97" t="s">
        <v>1</v>
      </c>
      <c r="J782" s="98" t="s">
        <v>0</v>
      </c>
      <c r="K782" s="87"/>
    </row>
    <row r="783" spans="1:11" ht="60">
      <c r="A783" s="14">
        <v>80111600</v>
      </c>
      <c r="B783" s="92" t="s">
        <v>171</v>
      </c>
      <c r="C783" s="93">
        <v>41640</v>
      </c>
      <c r="D783" s="14" t="s">
        <v>1406</v>
      </c>
      <c r="E783" s="94" t="s">
        <v>3</v>
      </c>
      <c r="F783" s="95" t="s">
        <v>170</v>
      </c>
      <c r="G783" s="96">
        <v>44831813</v>
      </c>
      <c r="H783" s="107"/>
      <c r="I783" s="97" t="s">
        <v>1</v>
      </c>
      <c r="J783" s="98" t="s">
        <v>0</v>
      </c>
      <c r="K783" s="87"/>
    </row>
    <row r="784" spans="1:11" ht="45">
      <c r="A784" s="14">
        <v>80111600</v>
      </c>
      <c r="B784" s="92" t="s">
        <v>169</v>
      </c>
      <c r="C784" s="93">
        <v>41640</v>
      </c>
      <c r="D784" s="14" t="s">
        <v>1406</v>
      </c>
      <c r="E784" s="94" t="s">
        <v>3</v>
      </c>
      <c r="F784" s="95" t="s">
        <v>168</v>
      </c>
      <c r="G784" s="96">
        <v>59530566</v>
      </c>
      <c r="H784" s="107"/>
      <c r="I784" s="97" t="s">
        <v>1</v>
      </c>
      <c r="J784" s="98" t="s">
        <v>0</v>
      </c>
      <c r="K784" s="87"/>
    </row>
    <row r="785" spans="1:11" ht="30">
      <c r="A785" s="14">
        <v>80111600</v>
      </c>
      <c r="B785" s="92" t="s">
        <v>167</v>
      </c>
      <c r="C785" s="93">
        <v>41640</v>
      </c>
      <c r="D785" s="14" t="s">
        <v>1406</v>
      </c>
      <c r="E785" s="94" t="s">
        <v>3</v>
      </c>
      <c r="F785" s="95" t="s">
        <v>166</v>
      </c>
      <c r="G785" s="96">
        <v>329470632</v>
      </c>
      <c r="H785" s="107"/>
      <c r="I785" s="97" t="s">
        <v>1</v>
      </c>
      <c r="J785" s="98" t="s">
        <v>0</v>
      </c>
      <c r="K785" s="87"/>
    </row>
    <row r="786" spans="1:11" ht="45">
      <c r="A786" s="14">
        <v>80111600</v>
      </c>
      <c r="B786" s="92" t="s">
        <v>165</v>
      </c>
      <c r="C786" s="93">
        <v>41640</v>
      </c>
      <c r="D786" s="14" t="s">
        <v>1406</v>
      </c>
      <c r="E786" s="94" t="s">
        <v>3</v>
      </c>
      <c r="F786" s="95" t="s">
        <v>164</v>
      </c>
      <c r="G786" s="96">
        <v>22247644</v>
      </c>
      <c r="H786" s="107"/>
      <c r="I786" s="97" t="s">
        <v>1</v>
      </c>
      <c r="J786" s="98" t="s">
        <v>0</v>
      </c>
      <c r="K786" s="87"/>
    </row>
    <row r="787" spans="1:11" ht="45">
      <c r="A787" s="14">
        <v>80111600</v>
      </c>
      <c r="B787" s="92" t="s">
        <v>150</v>
      </c>
      <c r="C787" s="93">
        <v>41640</v>
      </c>
      <c r="D787" s="14" t="s">
        <v>1406</v>
      </c>
      <c r="E787" s="94" t="s">
        <v>3</v>
      </c>
      <c r="F787" s="95" t="s">
        <v>163</v>
      </c>
      <c r="G787" s="96">
        <v>74049418</v>
      </c>
      <c r="H787" s="107"/>
      <c r="I787" s="97" t="s">
        <v>1</v>
      </c>
      <c r="J787" s="98" t="s">
        <v>0</v>
      </c>
      <c r="K787" s="87"/>
    </row>
    <row r="788" spans="1:11" ht="30">
      <c r="A788" s="14">
        <v>80111600</v>
      </c>
      <c r="B788" s="92" t="s">
        <v>162</v>
      </c>
      <c r="C788" s="93">
        <v>41640</v>
      </c>
      <c r="D788" s="14" t="s">
        <v>1406</v>
      </c>
      <c r="E788" s="94" t="s">
        <v>3</v>
      </c>
      <c r="F788" s="95" t="s">
        <v>161</v>
      </c>
      <c r="G788" s="96">
        <v>138530302</v>
      </c>
      <c r="H788" s="107"/>
      <c r="I788" s="97" t="s">
        <v>1</v>
      </c>
      <c r="J788" s="98" t="s">
        <v>0</v>
      </c>
      <c r="K788" s="87"/>
    </row>
    <row r="789" spans="1:11" ht="45">
      <c r="A789" s="14">
        <v>80111600</v>
      </c>
      <c r="B789" s="92" t="s">
        <v>160</v>
      </c>
      <c r="C789" s="93">
        <v>41640</v>
      </c>
      <c r="D789" s="14" t="s">
        <v>1406</v>
      </c>
      <c r="E789" s="94" t="s">
        <v>3</v>
      </c>
      <c r="F789" s="95" t="s">
        <v>159</v>
      </c>
      <c r="G789" s="96">
        <v>52916334</v>
      </c>
      <c r="H789" s="107"/>
      <c r="I789" s="97" t="s">
        <v>1</v>
      </c>
      <c r="J789" s="98" t="s">
        <v>0</v>
      </c>
      <c r="K789" s="87"/>
    </row>
    <row r="790" spans="1:11" ht="45">
      <c r="A790" s="14">
        <v>80111600</v>
      </c>
      <c r="B790" s="92" t="s">
        <v>158</v>
      </c>
      <c r="C790" s="93">
        <v>41640</v>
      </c>
      <c r="D790" s="14" t="s">
        <v>1406</v>
      </c>
      <c r="E790" s="94" t="s">
        <v>3</v>
      </c>
      <c r="F790" s="95" t="s">
        <v>157</v>
      </c>
      <c r="G790" s="96">
        <v>98841190</v>
      </c>
      <c r="H790" s="107"/>
      <c r="I790" s="97" t="s">
        <v>1</v>
      </c>
      <c r="J790" s="98" t="s">
        <v>0</v>
      </c>
      <c r="K790" s="87"/>
    </row>
    <row r="791" spans="1:11" ht="30">
      <c r="A791" s="14">
        <v>80111600</v>
      </c>
      <c r="B791" s="92" t="s">
        <v>156</v>
      </c>
      <c r="C791" s="93">
        <v>41640</v>
      </c>
      <c r="D791" s="14" t="s">
        <v>1406</v>
      </c>
      <c r="E791" s="94" t="s">
        <v>3</v>
      </c>
      <c r="F791" s="95" t="s">
        <v>155</v>
      </c>
      <c r="G791" s="96">
        <v>46176767</v>
      </c>
      <c r="H791" s="107"/>
      <c r="I791" s="97" t="s">
        <v>1</v>
      </c>
      <c r="J791" s="98" t="s">
        <v>0</v>
      </c>
      <c r="K791" s="87"/>
    </row>
    <row r="792" spans="1:11" ht="45">
      <c r="A792" s="14">
        <v>80111600</v>
      </c>
      <c r="B792" s="92" t="s">
        <v>154</v>
      </c>
      <c r="C792" s="93">
        <v>41640</v>
      </c>
      <c r="D792" s="14" t="s">
        <v>1406</v>
      </c>
      <c r="E792" s="94" t="s">
        <v>3</v>
      </c>
      <c r="F792" s="95" t="s">
        <v>153</v>
      </c>
      <c r="G792" s="96">
        <v>32947461</v>
      </c>
      <c r="H792" s="107"/>
      <c r="I792" s="97" t="s">
        <v>1</v>
      </c>
      <c r="J792" s="98" t="s">
        <v>0</v>
      </c>
      <c r="K792" s="87"/>
    </row>
    <row r="793" spans="1:11" ht="30">
      <c r="A793" s="14">
        <v>80111600</v>
      </c>
      <c r="B793" s="92" t="s">
        <v>152</v>
      </c>
      <c r="C793" s="93">
        <v>41640</v>
      </c>
      <c r="D793" s="14" t="s">
        <v>1406</v>
      </c>
      <c r="E793" s="94" t="s">
        <v>3</v>
      </c>
      <c r="F793" s="95" t="s">
        <v>151</v>
      </c>
      <c r="G793" s="96">
        <v>23885196</v>
      </c>
      <c r="H793" s="107"/>
      <c r="I793" s="97" t="s">
        <v>1</v>
      </c>
      <c r="J793" s="98" t="s">
        <v>0</v>
      </c>
      <c r="K793" s="87"/>
    </row>
    <row r="794" spans="1:11" ht="45">
      <c r="A794" s="14">
        <v>80111600</v>
      </c>
      <c r="B794" s="92" t="s">
        <v>150</v>
      </c>
      <c r="C794" s="93">
        <v>41640</v>
      </c>
      <c r="D794" s="14" t="s">
        <v>1406</v>
      </c>
      <c r="E794" s="94" t="s">
        <v>3</v>
      </c>
      <c r="F794" s="95" t="s">
        <v>149</v>
      </c>
      <c r="G794" s="96">
        <v>74049418</v>
      </c>
      <c r="H794" s="107"/>
      <c r="I794" s="97" t="s">
        <v>1</v>
      </c>
      <c r="J794" s="98" t="s">
        <v>0</v>
      </c>
      <c r="K794" s="87"/>
    </row>
    <row r="795" spans="1:11" ht="45">
      <c r="A795" s="14">
        <v>80111600</v>
      </c>
      <c r="B795" s="92" t="s">
        <v>148</v>
      </c>
      <c r="C795" s="93">
        <v>41640</v>
      </c>
      <c r="D795" s="14" t="s">
        <v>1406</v>
      </c>
      <c r="E795" s="94" t="s">
        <v>3</v>
      </c>
      <c r="F795" s="95" t="s">
        <v>147</v>
      </c>
      <c r="G795" s="96">
        <v>26151401</v>
      </c>
      <c r="H795" s="107"/>
      <c r="I795" s="97" t="s">
        <v>1</v>
      </c>
      <c r="J795" s="98" t="s">
        <v>0</v>
      </c>
      <c r="K795" s="87"/>
    </row>
    <row r="796" spans="1:11" ht="60">
      <c r="A796" s="14">
        <v>80111600</v>
      </c>
      <c r="B796" s="92" t="s">
        <v>146</v>
      </c>
      <c r="C796" s="93">
        <v>41640</v>
      </c>
      <c r="D796" s="14" t="s">
        <v>1406</v>
      </c>
      <c r="E796" s="94" t="s">
        <v>3</v>
      </c>
      <c r="F796" s="95" t="s">
        <v>145</v>
      </c>
      <c r="G796" s="96">
        <f>2540000*12</f>
        <v>30480000</v>
      </c>
      <c r="H796" s="107"/>
      <c r="I796" s="97" t="s">
        <v>1</v>
      </c>
      <c r="J796" s="98" t="s">
        <v>0</v>
      </c>
      <c r="K796" s="87"/>
    </row>
    <row r="797" spans="1:11" ht="60">
      <c r="A797" s="14">
        <v>80111600</v>
      </c>
      <c r="B797" s="92" t="s">
        <v>144</v>
      </c>
      <c r="C797" s="93">
        <v>41640</v>
      </c>
      <c r="D797" s="14" t="s">
        <v>1406</v>
      </c>
      <c r="E797" s="94" t="s">
        <v>3</v>
      </c>
      <c r="F797" s="95" t="s">
        <v>143</v>
      </c>
      <c r="G797" s="96">
        <v>74049418</v>
      </c>
      <c r="H797" s="107"/>
      <c r="I797" s="97" t="s">
        <v>1</v>
      </c>
      <c r="J797" s="98" t="s">
        <v>0</v>
      </c>
      <c r="K797" s="87"/>
    </row>
    <row r="798" spans="1:11" ht="30">
      <c r="A798" s="14">
        <v>80111600</v>
      </c>
      <c r="B798" s="92" t="s">
        <v>142</v>
      </c>
      <c r="C798" s="93">
        <v>41640</v>
      </c>
      <c r="D798" s="14" t="s">
        <v>1406</v>
      </c>
      <c r="E798" s="94" t="s">
        <v>3</v>
      </c>
      <c r="F798" s="95" t="s">
        <v>141</v>
      </c>
      <c r="G798" s="96">
        <v>32947449</v>
      </c>
      <c r="H798" s="107"/>
      <c r="I798" s="97" t="s">
        <v>1</v>
      </c>
      <c r="J798" s="98" t="s">
        <v>0</v>
      </c>
      <c r="K798" s="87"/>
    </row>
    <row r="799" spans="1:11" ht="60">
      <c r="A799" s="14">
        <v>80111600</v>
      </c>
      <c r="B799" s="92" t="s">
        <v>140</v>
      </c>
      <c r="C799" s="93">
        <v>41640</v>
      </c>
      <c r="D799" s="14" t="s">
        <v>1406</v>
      </c>
      <c r="E799" s="94" t="s">
        <v>3</v>
      </c>
      <c r="F799" s="95" t="s">
        <v>139</v>
      </c>
      <c r="G799" s="96">
        <v>31987440</v>
      </c>
      <c r="H799" s="107"/>
      <c r="I799" s="97" t="s">
        <v>1</v>
      </c>
      <c r="J799" s="98" t="s">
        <v>0</v>
      </c>
      <c r="K799" s="87"/>
    </row>
    <row r="800" spans="1:11" ht="75">
      <c r="A800" s="14">
        <v>80111600</v>
      </c>
      <c r="B800" s="92" t="s">
        <v>138</v>
      </c>
      <c r="C800" s="93">
        <v>41640</v>
      </c>
      <c r="D800" s="14" t="s">
        <v>1406</v>
      </c>
      <c r="E800" s="94" t="s">
        <v>3</v>
      </c>
      <c r="F800" s="95" t="s">
        <v>137</v>
      </c>
      <c r="G800" s="96">
        <v>31530821</v>
      </c>
      <c r="H800" s="107"/>
      <c r="I800" s="97" t="s">
        <v>1</v>
      </c>
      <c r="J800" s="98" t="s">
        <v>0</v>
      </c>
      <c r="K800" s="87"/>
    </row>
    <row r="801" spans="1:11" ht="45">
      <c r="A801" s="14">
        <v>80111600</v>
      </c>
      <c r="B801" s="92" t="s">
        <v>136</v>
      </c>
      <c r="C801" s="93">
        <v>41640</v>
      </c>
      <c r="D801" s="14" t="s">
        <v>1406</v>
      </c>
      <c r="E801" s="94" t="s">
        <v>3</v>
      </c>
      <c r="F801" s="95" t="s">
        <v>135</v>
      </c>
      <c r="G801" s="96">
        <v>54216000</v>
      </c>
      <c r="H801" s="107"/>
      <c r="I801" s="97" t="s">
        <v>1</v>
      </c>
      <c r="J801" s="98" t="s">
        <v>0</v>
      </c>
      <c r="K801" s="87"/>
    </row>
    <row r="802" spans="1:11" ht="60">
      <c r="A802" s="14">
        <v>80111600</v>
      </c>
      <c r="B802" s="92" t="s">
        <v>134</v>
      </c>
      <c r="C802" s="93">
        <v>41640</v>
      </c>
      <c r="D802" s="14" t="s">
        <v>1406</v>
      </c>
      <c r="E802" s="94" t="s">
        <v>3</v>
      </c>
      <c r="F802" s="95" t="s">
        <v>133</v>
      </c>
      <c r="G802" s="96">
        <v>22247644</v>
      </c>
      <c r="H802" s="107"/>
      <c r="I802" s="97" t="s">
        <v>1</v>
      </c>
      <c r="J802" s="98" t="s">
        <v>0</v>
      </c>
      <c r="K802" s="87"/>
    </row>
    <row r="803" spans="1:11" ht="45">
      <c r="A803" s="14">
        <v>80111600</v>
      </c>
      <c r="B803" s="92" t="s">
        <v>132</v>
      </c>
      <c r="C803" s="93">
        <v>41640</v>
      </c>
      <c r="D803" s="14" t="s">
        <v>1406</v>
      </c>
      <c r="E803" s="94" t="s">
        <v>3</v>
      </c>
      <c r="F803" s="95" t="s">
        <v>131</v>
      </c>
      <c r="G803" s="96">
        <v>66264000</v>
      </c>
      <c r="H803" s="107"/>
      <c r="I803" s="97" t="s">
        <v>1</v>
      </c>
      <c r="J803" s="98" t="s">
        <v>0</v>
      </c>
      <c r="K803" s="87"/>
    </row>
    <row r="804" spans="1:11" ht="60">
      <c r="A804" s="14">
        <v>80111600</v>
      </c>
      <c r="B804" s="92" t="s">
        <v>130</v>
      </c>
      <c r="C804" s="93">
        <v>41640</v>
      </c>
      <c r="D804" s="14" t="s">
        <v>1406</v>
      </c>
      <c r="E804" s="94" t="s">
        <v>3</v>
      </c>
      <c r="F804" s="95" t="s">
        <v>129</v>
      </c>
      <c r="G804" s="96">
        <v>43433040</v>
      </c>
      <c r="H804" s="107"/>
      <c r="I804" s="97" t="s">
        <v>1</v>
      </c>
      <c r="J804" s="98" t="s">
        <v>0</v>
      </c>
      <c r="K804" s="87"/>
    </row>
    <row r="805" spans="1:11" ht="30">
      <c r="A805" s="14">
        <v>80111600</v>
      </c>
      <c r="B805" s="92" t="s">
        <v>128</v>
      </c>
      <c r="C805" s="93">
        <v>41640</v>
      </c>
      <c r="D805" s="14" t="s">
        <v>1406</v>
      </c>
      <c r="E805" s="94" t="s">
        <v>3</v>
      </c>
      <c r="F805" s="95" t="s">
        <v>127</v>
      </c>
      <c r="G805" s="96">
        <v>68130307</v>
      </c>
      <c r="H805" s="107"/>
      <c r="I805" s="97" t="s">
        <v>1</v>
      </c>
      <c r="J805" s="98" t="s">
        <v>0</v>
      </c>
      <c r="K805" s="87"/>
    </row>
    <row r="806" spans="1:11" ht="60">
      <c r="A806" s="14">
        <v>80111600</v>
      </c>
      <c r="B806" s="92" t="s">
        <v>126</v>
      </c>
      <c r="C806" s="93">
        <v>41640</v>
      </c>
      <c r="D806" s="14" t="s">
        <v>1406</v>
      </c>
      <c r="E806" s="94" t="s">
        <v>3</v>
      </c>
      <c r="F806" s="95" t="s">
        <v>125</v>
      </c>
      <c r="G806" s="96">
        <v>57796666</v>
      </c>
      <c r="H806" s="107"/>
      <c r="I806" s="97" t="s">
        <v>1</v>
      </c>
      <c r="J806" s="98" t="s">
        <v>0</v>
      </c>
      <c r="K806" s="87"/>
    </row>
    <row r="807" spans="1:11" ht="45">
      <c r="A807" s="14">
        <v>80111600</v>
      </c>
      <c r="B807" s="92" t="s">
        <v>124</v>
      </c>
      <c r="C807" s="93">
        <v>41640</v>
      </c>
      <c r="D807" s="14" t="s">
        <v>1406</v>
      </c>
      <c r="E807" s="94" t="s">
        <v>3</v>
      </c>
      <c r="F807" s="95" t="s">
        <v>123</v>
      </c>
      <c r="G807" s="96">
        <v>46176767</v>
      </c>
      <c r="H807" s="107"/>
      <c r="I807" s="97" t="s">
        <v>1</v>
      </c>
      <c r="J807" s="98" t="s">
        <v>0</v>
      </c>
      <c r="K807" s="87"/>
    </row>
    <row r="808" spans="1:11" ht="60">
      <c r="A808" s="14">
        <v>80111600</v>
      </c>
      <c r="B808" s="92" t="s">
        <v>122</v>
      </c>
      <c r="C808" s="93">
        <v>41640</v>
      </c>
      <c r="D808" s="14" t="s">
        <v>1406</v>
      </c>
      <c r="E808" s="94" t="s">
        <v>3</v>
      </c>
      <c r="F808" s="95" t="s">
        <v>121</v>
      </c>
      <c r="G808" s="96">
        <v>385536000</v>
      </c>
      <c r="H808" s="107"/>
      <c r="I808" s="97" t="s">
        <v>1</v>
      </c>
      <c r="J808" s="98" t="s">
        <v>0</v>
      </c>
      <c r="K808" s="87"/>
    </row>
    <row r="809" spans="1:11" ht="30">
      <c r="A809" s="14">
        <v>80111600</v>
      </c>
      <c r="B809" s="92" t="s">
        <v>120</v>
      </c>
      <c r="C809" s="93">
        <v>41640</v>
      </c>
      <c r="D809" s="14" t="s">
        <v>1406</v>
      </c>
      <c r="E809" s="94" t="s">
        <v>3</v>
      </c>
      <c r="F809" s="95" t="s">
        <v>119</v>
      </c>
      <c r="G809" s="96">
        <v>337344000</v>
      </c>
      <c r="H809" s="107"/>
      <c r="I809" s="97" t="s">
        <v>1</v>
      </c>
      <c r="J809" s="98" t="s">
        <v>0</v>
      </c>
      <c r="K809" s="87"/>
    </row>
    <row r="810" spans="1:11" ht="60">
      <c r="A810" s="14">
        <v>80111600</v>
      </c>
      <c r="B810" s="92" t="s">
        <v>118</v>
      </c>
      <c r="C810" s="93">
        <v>41640</v>
      </c>
      <c r="D810" s="14" t="s">
        <v>1406</v>
      </c>
      <c r="E810" s="94" t="s">
        <v>3</v>
      </c>
      <c r="F810" s="95" t="s">
        <v>117</v>
      </c>
      <c r="G810" s="96">
        <v>46176767</v>
      </c>
      <c r="H810" s="107"/>
      <c r="I810" s="97" t="s">
        <v>1</v>
      </c>
      <c r="J810" s="98" t="s">
        <v>0</v>
      </c>
      <c r="K810" s="87"/>
    </row>
    <row r="811" spans="1:11" ht="60">
      <c r="A811" s="14">
        <v>80111600</v>
      </c>
      <c r="B811" s="92" t="s">
        <v>116</v>
      </c>
      <c r="C811" s="93">
        <v>41640</v>
      </c>
      <c r="D811" s="14" t="s">
        <v>1406</v>
      </c>
      <c r="E811" s="94" t="s">
        <v>3</v>
      </c>
      <c r="F811" s="95" t="s">
        <v>115</v>
      </c>
      <c r="G811" s="96">
        <v>62047200</v>
      </c>
      <c r="H811" s="107"/>
      <c r="I811" s="97" t="s">
        <v>1</v>
      </c>
      <c r="J811" s="98" t="s">
        <v>0</v>
      </c>
      <c r="K811" s="87"/>
    </row>
    <row r="812" spans="1:11" ht="45">
      <c r="A812" s="14">
        <v>80111600</v>
      </c>
      <c r="B812" s="92" t="s">
        <v>114</v>
      </c>
      <c r="C812" s="93">
        <v>41640</v>
      </c>
      <c r="D812" s="14" t="s">
        <v>1406</v>
      </c>
      <c r="E812" s="94" t="s">
        <v>3</v>
      </c>
      <c r="F812" s="95" t="s">
        <v>113</v>
      </c>
      <c r="G812" s="96">
        <v>57970060</v>
      </c>
      <c r="H812" s="107"/>
      <c r="I812" s="97" t="s">
        <v>1</v>
      </c>
      <c r="J812" s="98" t="s">
        <v>0</v>
      </c>
      <c r="K812" s="87"/>
    </row>
    <row r="813" spans="1:11" ht="60">
      <c r="A813" s="14">
        <v>80111600</v>
      </c>
      <c r="B813" s="92" t="s">
        <v>112</v>
      </c>
      <c r="C813" s="93">
        <v>41640</v>
      </c>
      <c r="D813" s="14" t="s">
        <v>1406</v>
      </c>
      <c r="E813" s="94" t="s">
        <v>3</v>
      </c>
      <c r="F813" s="95" t="s">
        <v>111</v>
      </c>
      <c r="G813" s="96">
        <v>38529504</v>
      </c>
      <c r="H813" s="107"/>
      <c r="I813" s="97" t="s">
        <v>1</v>
      </c>
      <c r="J813" s="98" t="s">
        <v>0</v>
      </c>
      <c r="K813" s="87"/>
    </row>
    <row r="814" spans="1:11" ht="45">
      <c r="A814" s="14">
        <v>80111600</v>
      </c>
      <c r="B814" s="92" t="s">
        <v>107</v>
      </c>
      <c r="C814" s="93">
        <v>41640</v>
      </c>
      <c r="D814" s="14" t="s">
        <v>1406</v>
      </c>
      <c r="E814" s="94" t="s">
        <v>3</v>
      </c>
      <c r="F814" s="95" t="s">
        <v>110</v>
      </c>
      <c r="G814" s="96">
        <v>52888624</v>
      </c>
      <c r="H814" s="107"/>
      <c r="I814" s="97" t="s">
        <v>1</v>
      </c>
      <c r="J814" s="98" t="s">
        <v>0</v>
      </c>
      <c r="K814" s="87"/>
    </row>
    <row r="815" spans="1:11" ht="45">
      <c r="A815" s="14">
        <v>80111600</v>
      </c>
      <c r="B815" s="92" t="s">
        <v>109</v>
      </c>
      <c r="C815" s="93">
        <v>41640</v>
      </c>
      <c r="D815" s="14" t="s">
        <v>1406</v>
      </c>
      <c r="E815" s="94" t="s">
        <v>3</v>
      </c>
      <c r="F815" s="95" t="s">
        <v>108</v>
      </c>
      <c r="G815" s="96">
        <v>63961977</v>
      </c>
      <c r="H815" s="107"/>
      <c r="I815" s="97" t="s">
        <v>1</v>
      </c>
      <c r="J815" s="98" t="s">
        <v>0</v>
      </c>
      <c r="K815" s="87"/>
    </row>
    <row r="816" spans="1:11" ht="45">
      <c r="A816" s="14">
        <v>80111600</v>
      </c>
      <c r="B816" s="92" t="s">
        <v>107</v>
      </c>
      <c r="C816" s="93">
        <v>41640</v>
      </c>
      <c r="D816" s="14" t="s">
        <v>1406</v>
      </c>
      <c r="E816" s="94" t="s">
        <v>3</v>
      </c>
      <c r="F816" s="95" t="s">
        <v>106</v>
      </c>
      <c r="G816" s="96">
        <v>68671359</v>
      </c>
      <c r="H816" s="107"/>
      <c r="I816" s="97" t="s">
        <v>1</v>
      </c>
      <c r="J816" s="98" t="s">
        <v>0</v>
      </c>
      <c r="K816" s="87"/>
    </row>
    <row r="817" spans="1:11" ht="45">
      <c r="A817" s="14">
        <v>80111600</v>
      </c>
      <c r="B817" s="92" t="s">
        <v>102</v>
      </c>
      <c r="C817" s="93">
        <v>41640</v>
      </c>
      <c r="D817" s="14" t="s">
        <v>1406</v>
      </c>
      <c r="E817" s="94" t="s">
        <v>3</v>
      </c>
      <c r="F817" s="95" t="s">
        <v>105</v>
      </c>
      <c r="G817" s="96">
        <v>42641318</v>
      </c>
      <c r="H817" s="107"/>
      <c r="I817" s="97" t="s">
        <v>1</v>
      </c>
      <c r="J817" s="98" t="s">
        <v>0</v>
      </c>
      <c r="K817" s="87"/>
    </row>
    <row r="818" spans="1:11" ht="45">
      <c r="A818" s="14">
        <v>80111600</v>
      </c>
      <c r="B818" s="92" t="s">
        <v>104</v>
      </c>
      <c r="C818" s="93">
        <v>41640</v>
      </c>
      <c r="D818" s="14" t="s">
        <v>1406</v>
      </c>
      <c r="E818" s="94" t="s">
        <v>3</v>
      </c>
      <c r="F818" s="95" t="s">
        <v>103</v>
      </c>
      <c r="G818" s="96">
        <v>85460090</v>
      </c>
      <c r="H818" s="107"/>
      <c r="I818" s="97" t="s">
        <v>1</v>
      </c>
      <c r="J818" s="98" t="s">
        <v>0</v>
      </c>
      <c r="K818" s="87"/>
    </row>
    <row r="819" spans="1:11" ht="45">
      <c r="A819" s="14">
        <v>80111600</v>
      </c>
      <c r="B819" s="92" t="s">
        <v>102</v>
      </c>
      <c r="C819" s="93">
        <v>41640</v>
      </c>
      <c r="D819" s="14" t="s">
        <v>1406</v>
      </c>
      <c r="E819" s="94" t="s">
        <v>3</v>
      </c>
      <c r="F819" s="95" t="s">
        <v>101</v>
      </c>
      <c r="G819" s="96">
        <v>114452265</v>
      </c>
      <c r="H819" s="107"/>
      <c r="I819" s="97" t="s">
        <v>1</v>
      </c>
      <c r="J819" s="98" t="s">
        <v>0</v>
      </c>
      <c r="K819" s="87"/>
    </row>
    <row r="820" spans="1:11" ht="45">
      <c r="A820" s="14">
        <v>80111600</v>
      </c>
      <c r="B820" s="92" t="s">
        <v>99</v>
      </c>
      <c r="C820" s="93">
        <v>41640</v>
      </c>
      <c r="D820" s="14" t="s">
        <v>1406</v>
      </c>
      <c r="E820" s="94" t="s">
        <v>3</v>
      </c>
      <c r="F820" s="95" t="s">
        <v>100</v>
      </c>
      <c r="G820" s="96">
        <v>132758205</v>
      </c>
      <c r="H820" s="107"/>
      <c r="I820" s="97" t="s">
        <v>1</v>
      </c>
      <c r="J820" s="98" t="s">
        <v>0</v>
      </c>
      <c r="K820" s="87"/>
    </row>
    <row r="821" spans="1:11" ht="45">
      <c r="A821" s="14">
        <v>80111600</v>
      </c>
      <c r="B821" s="92" t="s">
        <v>99</v>
      </c>
      <c r="C821" s="93">
        <v>41640</v>
      </c>
      <c r="D821" s="14" t="s">
        <v>1406</v>
      </c>
      <c r="E821" s="94" t="s">
        <v>3</v>
      </c>
      <c r="F821" s="95" t="s">
        <v>98</v>
      </c>
      <c r="G821" s="96">
        <v>101422974</v>
      </c>
      <c r="H821" s="107"/>
      <c r="I821" s="97" t="s">
        <v>1</v>
      </c>
      <c r="J821" s="98" t="s">
        <v>0</v>
      </c>
      <c r="K821" s="87"/>
    </row>
    <row r="822" spans="1:11" ht="30">
      <c r="A822" s="14">
        <v>80111600</v>
      </c>
      <c r="B822" s="92" t="s">
        <v>97</v>
      </c>
      <c r="C822" s="93">
        <v>41640</v>
      </c>
      <c r="D822" s="14" t="s">
        <v>1406</v>
      </c>
      <c r="E822" s="94" t="s">
        <v>3</v>
      </c>
      <c r="F822" s="95" t="s">
        <v>96</v>
      </c>
      <c r="G822" s="96">
        <v>13229084</v>
      </c>
      <c r="H822" s="107"/>
      <c r="I822" s="97" t="s">
        <v>1</v>
      </c>
      <c r="J822" s="98" t="s">
        <v>0</v>
      </c>
      <c r="K822" s="87"/>
    </row>
    <row r="823" spans="1:11" ht="30">
      <c r="A823" s="14">
        <v>80111600</v>
      </c>
      <c r="B823" s="92" t="s">
        <v>93</v>
      </c>
      <c r="C823" s="93">
        <v>41640</v>
      </c>
      <c r="D823" s="14" t="s">
        <v>1406</v>
      </c>
      <c r="E823" s="94" t="s">
        <v>3</v>
      </c>
      <c r="F823" s="95" t="s">
        <v>95</v>
      </c>
      <c r="G823" s="96">
        <v>88505470</v>
      </c>
      <c r="H823" s="107"/>
      <c r="I823" s="97" t="s">
        <v>1</v>
      </c>
      <c r="J823" s="98" t="s">
        <v>0</v>
      </c>
      <c r="K823" s="87"/>
    </row>
    <row r="824" spans="1:11" ht="30">
      <c r="A824" s="14">
        <v>80111600</v>
      </c>
      <c r="B824" s="92" t="s">
        <v>93</v>
      </c>
      <c r="C824" s="93">
        <v>41640</v>
      </c>
      <c r="D824" s="14" t="s">
        <v>1406</v>
      </c>
      <c r="E824" s="94" t="s">
        <v>3</v>
      </c>
      <c r="F824" s="95" t="s">
        <v>94</v>
      </c>
      <c r="G824" s="96">
        <v>101422974</v>
      </c>
      <c r="H824" s="107"/>
      <c r="I824" s="97" t="s">
        <v>1</v>
      </c>
      <c r="J824" s="98" t="s">
        <v>0</v>
      </c>
      <c r="K824" s="87"/>
    </row>
    <row r="825" spans="1:11" ht="30">
      <c r="A825" s="14">
        <v>80111600</v>
      </c>
      <c r="B825" s="92" t="s">
        <v>93</v>
      </c>
      <c r="C825" s="93">
        <v>41640</v>
      </c>
      <c r="D825" s="14" t="s">
        <v>1406</v>
      </c>
      <c r="E825" s="94" t="s">
        <v>3</v>
      </c>
      <c r="F825" s="95" t="s">
        <v>92</v>
      </c>
      <c r="G825" s="96">
        <v>202845947</v>
      </c>
      <c r="H825" s="107"/>
      <c r="I825" s="97" t="s">
        <v>1</v>
      </c>
      <c r="J825" s="98" t="s">
        <v>0</v>
      </c>
      <c r="K825" s="87"/>
    </row>
    <row r="826" spans="1:11" ht="45">
      <c r="A826" s="14">
        <v>80111600</v>
      </c>
      <c r="B826" s="92" t="s">
        <v>91</v>
      </c>
      <c r="C826" s="93">
        <v>41640</v>
      </c>
      <c r="D826" s="14" t="s">
        <v>1406</v>
      </c>
      <c r="E826" s="94" t="s">
        <v>3</v>
      </c>
      <c r="F826" s="95" t="s">
        <v>90</v>
      </c>
      <c r="G826" s="96">
        <v>44252735</v>
      </c>
      <c r="H826" s="107"/>
      <c r="I826" s="97" t="s">
        <v>1</v>
      </c>
      <c r="J826" s="98" t="s">
        <v>0</v>
      </c>
      <c r="K826" s="87"/>
    </row>
    <row r="827" spans="1:11" ht="45">
      <c r="A827" s="14">
        <v>80111600</v>
      </c>
      <c r="B827" s="92" t="s">
        <v>89</v>
      </c>
      <c r="C827" s="93">
        <v>41640</v>
      </c>
      <c r="D827" s="14" t="s">
        <v>1406</v>
      </c>
      <c r="E827" s="94" t="s">
        <v>3</v>
      </c>
      <c r="F827" s="95" t="s">
        <v>88</v>
      </c>
      <c r="G827" s="96">
        <v>53515710</v>
      </c>
      <c r="H827" s="107"/>
      <c r="I827" s="97" t="s">
        <v>1</v>
      </c>
      <c r="J827" s="98" t="s">
        <v>0</v>
      </c>
      <c r="K827" s="87"/>
    </row>
    <row r="828" spans="1:11" ht="90">
      <c r="A828" s="14">
        <v>80111600</v>
      </c>
      <c r="B828" s="92" t="s">
        <v>84</v>
      </c>
      <c r="C828" s="93">
        <v>41640</v>
      </c>
      <c r="D828" s="14" t="s">
        <v>1406</v>
      </c>
      <c r="E828" s="94" t="s">
        <v>3</v>
      </c>
      <c r="F828" s="95" t="s">
        <v>87</v>
      </c>
      <c r="G828" s="96">
        <v>109124579</v>
      </c>
      <c r="H828" s="107"/>
      <c r="I828" s="97" t="s">
        <v>1</v>
      </c>
      <c r="J828" s="98" t="s">
        <v>0</v>
      </c>
      <c r="K828" s="87"/>
    </row>
    <row r="829" spans="1:11" ht="45">
      <c r="A829" s="14">
        <v>80111600</v>
      </c>
      <c r="B829" s="92" t="s">
        <v>86</v>
      </c>
      <c r="C829" s="93">
        <v>41640</v>
      </c>
      <c r="D829" s="14" t="s">
        <v>1406</v>
      </c>
      <c r="E829" s="94" t="s">
        <v>3</v>
      </c>
      <c r="F829" s="95" t="s">
        <v>85</v>
      </c>
      <c r="G829" s="96">
        <v>110361286</v>
      </c>
      <c r="H829" s="107"/>
      <c r="I829" s="97" t="s">
        <v>1</v>
      </c>
      <c r="J829" s="98" t="s">
        <v>0</v>
      </c>
      <c r="K829" s="87"/>
    </row>
    <row r="830" spans="1:11" ht="90">
      <c r="A830" s="14">
        <v>80111600</v>
      </c>
      <c r="B830" s="92" t="s">
        <v>84</v>
      </c>
      <c r="C830" s="93">
        <v>41640</v>
      </c>
      <c r="D830" s="14" t="s">
        <v>1406</v>
      </c>
      <c r="E830" s="94" t="s">
        <v>3</v>
      </c>
      <c r="F830" s="95" t="s">
        <v>83</v>
      </c>
      <c r="G830" s="96">
        <v>87299182</v>
      </c>
      <c r="H830" s="107"/>
      <c r="I830" s="97" t="s">
        <v>1</v>
      </c>
      <c r="J830" s="98" t="s">
        <v>0</v>
      </c>
      <c r="K830" s="87"/>
    </row>
    <row r="831" spans="1:11" ht="30">
      <c r="A831" s="14">
        <v>80111600</v>
      </c>
      <c r="B831" s="92" t="s">
        <v>82</v>
      </c>
      <c r="C831" s="93">
        <v>41640</v>
      </c>
      <c r="D831" s="14" t="s">
        <v>1406</v>
      </c>
      <c r="E831" s="94" t="s">
        <v>3</v>
      </c>
      <c r="F831" s="95" t="s">
        <v>81</v>
      </c>
      <c r="G831" s="96">
        <v>21320659</v>
      </c>
      <c r="H831" s="107"/>
      <c r="I831" s="97" t="s">
        <v>1</v>
      </c>
      <c r="J831" s="98" t="s">
        <v>0</v>
      </c>
      <c r="K831" s="87"/>
    </row>
    <row r="832" spans="1:11" ht="15">
      <c r="A832" s="14">
        <v>80111600</v>
      </c>
      <c r="B832" s="92" t="s">
        <v>80</v>
      </c>
      <c r="C832" s="93">
        <v>41640</v>
      </c>
      <c r="D832" s="14" t="s">
        <v>1406</v>
      </c>
      <c r="E832" s="94" t="s">
        <v>3</v>
      </c>
      <c r="F832" s="95" t="s">
        <v>79</v>
      </c>
      <c r="G832" s="96">
        <v>26458167</v>
      </c>
      <c r="H832" s="107"/>
      <c r="I832" s="97" t="s">
        <v>1</v>
      </c>
      <c r="J832" s="98" t="s">
        <v>0</v>
      </c>
      <c r="K832" s="87"/>
    </row>
    <row r="833" spans="1:11" ht="30">
      <c r="A833" s="14">
        <v>80111600</v>
      </c>
      <c r="B833" s="92" t="s">
        <v>76</v>
      </c>
      <c r="C833" s="93">
        <v>41640</v>
      </c>
      <c r="D833" s="14" t="s">
        <v>1406</v>
      </c>
      <c r="E833" s="94" t="s">
        <v>3</v>
      </c>
      <c r="F833" s="95" t="s">
        <v>78</v>
      </c>
      <c r="G833" s="96">
        <v>38034210</v>
      </c>
      <c r="H833" s="107"/>
      <c r="I833" s="97" t="s">
        <v>1</v>
      </c>
      <c r="J833" s="98" t="s">
        <v>0</v>
      </c>
      <c r="K833" s="87"/>
    </row>
    <row r="834" spans="1:11" ht="30">
      <c r="A834" s="14">
        <v>80111600</v>
      </c>
      <c r="B834" s="92" t="s">
        <v>76</v>
      </c>
      <c r="C834" s="93">
        <v>41640</v>
      </c>
      <c r="D834" s="14" t="s">
        <v>1406</v>
      </c>
      <c r="E834" s="94" t="s">
        <v>3</v>
      </c>
      <c r="F834" s="95" t="s">
        <v>77</v>
      </c>
      <c r="G834" s="96">
        <v>88505470</v>
      </c>
      <c r="H834" s="107"/>
      <c r="I834" s="97" t="s">
        <v>1</v>
      </c>
      <c r="J834" s="98" t="s">
        <v>0</v>
      </c>
      <c r="K834" s="87"/>
    </row>
    <row r="835" spans="1:11" ht="30">
      <c r="A835" s="14">
        <v>80111600</v>
      </c>
      <c r="B835" s="92" t="s">
        <v>76</v>
      </c>
      <c r="C835" s="93">
        <v>41640</v>
      </c>
      <c r="D835" s="14" t="s">
        <v>1406</v>
      </c>
      <c r="E835" s="94" t="s">
        <v>3</v>
      </c>
      <c r="F835" s="95" t="s">
        <v>75</v>
      </c>
      <c r="G835" s="96">
        <v>152134460</v>
      </c>
      <c r="H835" s="107"/>
      <c r="I835" s="97" t="s">
        <v>1</v>
      </c>
      <c r="J835" s="98" t="s">
        <v>0</v>
      </c>
      <c r="K835" s="87"/>
    </row>
    <row r="836" spans="1:11" ht="90">
      <c r="A836" s="14">
        <v>80111600</v>
      </c>
      <c r="B836" s="92" t="s">
        <v>74</v>
      </c>
      <c r="C836" s="93">
        <v>41640</v>
      </c>
      <c r="D836" s="14" t="s">
        <v>1406</v>
      </c>
      <c r="E836" s="94" t="s">
        <v>3</v>
      </c>
      <c r="F836" s="95" t="s">
        <v>73</v>
      </c>
      <c r="G836" s="96">
        <v>26151401</v>
      </c>
      <c r="H836" s="107"/>
      <c r="I836" s="97" t="s">
        <v>1</v>
      </c>
      <c r="J836" s="98" t="s">
        <v>0</v>
      </c>
      <c r="K836" s="87"/>
    </row>
    <row r="837" spans="1:11" ht="15">
      <c r="A837" s="14">
        <v>80111600</v>
      </c>
      <c r="B837" s="92" t="s">
        <v>72</v>
      </c>
      <c r="C837" s="93">
        <v>41640</v>
      </c>
      <c r="D837" s="14" t="s">
        <v>1406</v>
      </c>
      <c r="E837" s="94" t="s">
        <v>3</v>
      </c>
      <c r="F837" s="95" t="s">
        <v>71</v>
      </c>
      <c r="G837" s="96">
        <v>21320659</v>
      </c>
      <c r="H837" s="107"/>
      <c r="I837" s="97" t="s">
        <v>1</v>
      </c>
      <c r="J837" s="98" t="s">
        <v>0</v>
      </c>
      <c r="K837" s="87"/>
    </row>
    <row r="838" spans="1:11" ht="45">
      <c r="A838" s="14">
        <v>80111600</v>
      </c>
      <c r="B838" s="92" t="s">
        <v>70</v>
      </c>
      <c r="C838" s="93">
        <v>41640</v>
      </c>
      <c r="D838" s="14" t="s">
        <v>1406</v>
      </c>
      <c r="E838" s="94" t="s">
        <v>3</v>
      </c>
      <c r="F838" s="95" t="s">
        <v>69</v>
      </c>
      <c r="G838" s="96">
        <v>22890453</v>
      </c>
      <c r="H838" s="107"/>
      <c r="I838" s="97" t="s">
        <v>1</v>
      </c>
      <c r="J838" s="98" t="s">
        <v>0</v>
      </c>
      <c r="K838" s="87"/>
    </row>
    <row r="839" spans="1:11" ht="45">
      <c r="A839" s="14">
        <v>80111600</v>
      </c>
      <c r="B839" s="92" t="s">
        <v>65</v>
      </c>
      <c r="C839" s="93">
        <v>41640</v>
      </c>
      <c r="D839" s="14" t="s">
        <v>1406</v>
      </c>
      <c r="E839" s="94" t="s">
        <v>3</v>
      </c>
      <c r="F839" s="95" t="s">
        <v>68</v>
      </c>
      <c r="G839" s="96">
        <v>44252735</v>
      </c>
      <c r="H839" s="107"/>
      <c r="I839" s="97" t="s">
        <v>1</v>
      </c>
      <c r="J839" s="98" t="s">
        <v>0</v>
      </c>
      <c r="K839" s="87"/>
    </row>
    <row r="840" spans="1:11" ht="75">
      <c r="A840" s="14">
        <v>80111600</v>
      </c>
      <c r="B840" s="92" t="s">
        <v>67</v>
      </c>
      <c r="C840" s="93">
        <v>41640</v>
      </c>
      <c r="D840" s="14" t="s">
        <v>1406</v>
      </c>
      <c r="E840" s="94" t="s">
        <v>3</v>
      </c>
      <c r="F840" s="95" t="s">
        <v>66</v>
      </c>
      <c r="G840" s="96">
        <v>31987440</v>
      </c>
      <c r="H840" s="107"/>
      <c r="I840" s="97" t="s">
        <v>1</v>
      </c>
      <c r="J840" s="98" t="s">
        <v>0</v>
      </c>
      <c r="K840" s="87"/>
    </row>
    <row r="841" spans="1:11" ht="45">
      <c r="A841" s="14">
        <v>80111600</v>
      </c>
      <c r="B841" s="92" t="s">
        <v>65</v>
      </c>
      <c r="C841" s="93">
        <v>41640</v>
      </c>
      <c r="D841" s="14" t="s">
        <v>1406</v>
      </c>
      <c r="E841" s="94" t="s">
        <v>3</v>
      </c>
      <c r="F841" s="95" t="s">
        <v>64</v>
      </c>
      <c r="G841" s="96">
        <v>50711487</v>
      </c>
      <c r="H841" s="107"/>
      <c r="I841" s="97" t="s">
        <v>1</v>
      </c>
      <c r="J841" s="98" t="s">
        <v>0</v>
      </c>
      <c r="K841" s="87"/>
    </row>
    <row r="842" spans="1:11" ht="30">
      <c r="A842" s="14">
        <v>80111600</v>
      </c>
      <c r="B842" s="92" t="s">
        <v>63</v>
      </c>
      <c r="C842" s="93">
        <v>41640</v>
      </c>
      <c r="D842" s="14" t="s">
        <v>1406</v>
      </c>
      <c r="E842" s="94" t="s">
        <v>3</v>
      </c>
      <c r="F842" s="95" t="s">
        <v>62</v>
      </c>
      <c r="G842" s="96">
        <v>13229084</v>
      </c>
      <c r="H842" s="107"/>
      <c r="I842" s="97" t="s">
        <v>1</v>
      </c>
      <c r="J842" s="98" t="s">
        <v>0</v>
      </c>
      <c r="K842" s="87"/>
    </row>
    <row r="843" spans="1:11" ht="30">
      <c r="A843" s="14">
        <v>80111600</v>
      </c>
      <c r="B843" s="92" t="s">
        <v>60</v>
      </c>
      <c r="C843" s="93">
        <v>41640</v>
      </c>
      <c r="D843" s="14" t="s">
        <v>1406</v>
      </c>
      <c r="E843" s="94" t="s">
        <v>3</v>
      </c>
      <c r="F843" s="95" t="s">
        <v>61</v>
      </c>
      <c r="G843" s="96">
        <v>21320659</v>
      </c>
      <c r="H843" s="107"/>
      <c r="I843" s="97" t="s">
        <v>1</v>
      </c>
      <c r="J843" s="98" t="s">
        <v>0</v>
      </c>
      <c r="K843" s="87"/>
    </row>
    <row r="844" spans="1:11" ht="30">
      <c r="A844" s="14">
        <v>80111600</v>
      </c>
      <c r="B844" s="92" t="s">
        <v>60</v>
      </c>
      <c r="C844" s="93">
        <v>41640</v>
      </c>
      <c r="D844" s="14" t="s">
        <v>1406</v>
      </c>
      <c r="E844" s="94" t="s">
        <v>3</v>
      </c>
      <c r="F844" s="95" t="s">
        <v>59</v>
      </c>
      <c r="G844" s="96">
        <v>22890453</v>
      </c>
      <c r="H844" s="107"/>
      <c r="I844" s="97" t="s">
        <v>1</v>
      </c>
      <c r="J844" s="98" t="s">
        <v>0</v>
      </c>
      <c r="K844" s="87"/>
    </row>
    <row r="845" spans="1:11" ht="30">
      <c r="A845" s="14">
        <v>80111600</v>
      </c>
      <c r="B845" s="92" t="s">
        <v>58</v>
      </c>
      <c r="C845" s="93">
        <v>41640</v>
      </c>
      <c r="D845" s="14" t="s">
        <v>1406</v>
      </c>
      <c r="E845" s="94" t="s">
        <v>3</v>
      </c>
      <c r="F845" s="95" t="s">
        <v>57</v>
      </c>
      <c r="G845" s="96">
        <v>44252735</v>
      </c>
      <c r="H845" s="107"/>
      <c r="I845" s="97" t="s">
        <v>1</v>
      </c>
      <c r="J845" s="98" t="s">
        <v>0</v>
      </c>
      <c r="K845" s="87"/>
    </row>
    <row r="846" spans="1:11" ht="30">
      <c r="A846" s="14">
        <v>80111600</v>
      </c>
      <c r="B846" s="92" t="s">
        <v>56</v>
      </c>
      <c r="C846" s="93">
        <v>41640</v>
      </c>
      <c r="D846" s="14" t="s">
        <v>1406</v>
      </c>
      <c r="E846" s="94" t="s">
        <v>3</v>
      </c>
      <c r="F846" s="95" t="s">
        <v>55</v>
      </c>
      <c r="G846" s="96">
        <v>50711487</v>
      </c>
      <c r="H846" s="107"/>
      <c r="I846" s="97" t="s">
        <v>1</v>
      </c>
      <c r="J846" s="98" t="s">
        <v>0</v>
      </c>
      <c r="K846" s="87"/>
    </row>
    <row r="847" spans="1:11" ht="45">
      <c r="A847" s="14">
        <v>80111600</v>
      </c>
      <c r="B847" s="92" t="s">
        <v>54</v>
      </c>
      <c r="C847" s="93">
        <v>41640</v>
      </c>
      <c r="D847" s="14" t="s">
        <v>1406</v>
      </c>
      <c r="E847" s="94" t="s">
        <v>3</v>
      </c>
      <c r="F847" s="95" t="s">
        <v>53</v>
      </c>
      <c r="G847" s="96">
        <v>66264000</v>
      </c>
      <c r="H847" s="107"/>
      <c r="I847" s="97" t="s">
        <v>1</v>
      </c>
      <c r="J847" s="98" t="s">
        <v>0</v>
      </c>
      <c r="K847" s="87"/>
    </row>
    <row r="848" spans="1:11" ht="30">
      <c r="A848" s="14">
        <v>80111600</v>
      </c>
      <c r="B848" s="92" t="s">
        <v>51</v>
      </c>
      <c r="C848" s="93">
        <v>41640</v>
      </c>
      <c r="D848" s="14" t="s">
        <v>1406</v>
      </c>
      <c r="E848" s="94" t="s">
        <v>3</v>
      </c>
      <c r="F848" s="95" t="s">
        <v>52</v>
      </c>
      <c r="G848" s="96">
        <v>43795918</v>
      </c>
      <c r="H848" s="107"/>
      <c r="I848" s="97" t="s">
        <v>1</v>
      </c>
      <c r="J848" s="98" t="s">
        <v>0</v>
      </c>
      <c r="K848" s="87"/>
    </row>
    <row r="849" spans="1:11" ht="30">
      <c r="A849" s="14">
        <v>80111600</v>
      </c>
      <c r="B849" s="92" t="s">
        <v>51</v>
      </c>
      <c r="C849" s="93">
        <v>41640</v>
      </c>
      <c r="D849" s="14" t="s">
        <v>1406</v>
      </c>
      <c r="E849" s="94" t="s">
        <v>3</v>
      </c>
      <c r="F849" s="95" t="s">
        <v>50</v>
      </c>
      <c r="G849" s="96">
        <v>91561812</v>
      </c>
      <c r="H849" s="107"/>
      <c r="I849" s="97" t="s">
        <v>1</v>
      </c>
      <c r="J849" s="98" t="s">
        <v>0</v>
      </c>
      <c r="K849" s="87"/>
    </row>
    <row r="850" spans="1:11" ht="45">
      <c r="A850" s="14">
        <v>80111600</v>
      </c>
      <c r="B850" s="92" t="s">
        <v>48</v>
      </c>
      <c r="C850" s="93">
        <v>41640</v>
      </c>
      <c r="D850" s="14" t="s">
        <v>1406</v>
      </c>
      <c r="E850" s="94" t="s">
        <v>3</v>
      </c>
      <c r="F850" s="95" t="s">
        <v>49</v>
      </c>
      <c r="G850" s="96">
        <v>38034210</v>
      </c>
      <c r="H850" s="107"/>
      <c r="I850" s="97" t="s">
        <v>1</v>
      </c>
      <c r="J850" s="98" t="s">
        <v>0</v>
      </c>
      <c r="K850" s="87"/>
    </row>
    <row r="851" spans="1:11" ht="45">
      <c r="A851" s="14">
        <v>80111600</v>
      </c>
      <c r="B851" s="92" t="s">
        <v>48</v>
      </c>
      <c r="C851" s="93">
        <v>41640</v>
      </c>
      <c r="D851" s="14" t="s">
        <v>1406</v>
      </c>
      <c r="E851" s="94" t="s">
        <v>3</v>
      </c>
      <c r="F851" s="95" t="s">
        <v>47</v>
      </c>
      <c r="G851" s="96">
        <v>38034210</v>
      </c>
      <c r="H851" s="107"/>
      <c r="I851" s="97" t="s">
        <v>1</v>
      </c>
      <c r="J851" s="98" t="s">
        <v>0</v>
      </c>
      <c r="K851" s="87"/>
    </row>
    <row r="852" spans="1:11" ht="45">
      <c r="A852" s="14">
        <v>80111600</v>
      </c>
      <c r="B852" s="92" t="s">
        <v>46</v>
      </c>
      <c r="C852" s="93">
        <v>41640</v>
      </c>
      <c r="D852" s="14" t="s">
        <v>1406</v>
      </c>
      <c r="E852" s="94" t="s">
        <v>3</v>
      </c>
      <c r="F852" s="95" t="s">
        <v>45</v>
      </c>
      <c r="G852" s="96">
        <v>44252735</v>
      </c>
      <c r="H852" s="107"/>
      <c r="I852" s="97" t="s">
        <v>1</v>
      </c>
      <c r="J852" s="98" t="s">
        <v>0</v>
      </c>
      <c r="K852" s="87"/>
    </row>
    <row r="853" spans="1:11" ht="45">
      <c r="A853" s="14">
        <v>80111600</v>
      </c>
      <c r="B853" s="92" t="s">
        <v>44</v>
      </c>
      <c r="C853" s="93">
        <v>41640</v>
      </c>
      <c r="D853" s="14" t="s">
        <v>1406</v>
      </c>
      <c r="E853" s="94" t="s">
        <v>3</v>
      </c>
      <c r="F853" s="95" t="s">
        <v>43</v>
      </c>
      <c r="G853" s="96">
        <v>46176767</v>
      </c>
      <c r="H853" s="107"/>
      <c r="I853" s="97" t="s">
        <v>1</v>
      </c>
      <c r="J853" s="98" t="s">
        <v>0</v>
      </c>
      <c r="K853" s="87"/>
    </row>
    <row r="854" spans="1:11" ht="30">
      <c r="A854" s="14">
        <v>80111600</v>
      </c>
      <c r="B854" s="92" t="s">
        <v>42</v>
      </c>
      <c r="C854" s="93">
        <v>41640</v>
      </c>
      <c r="D854" s="14" t="s">
        <v>1406</v>
      </c>
      <c r="E854" s="94" t="s">
        <v>3</v>
      </c>
      <c r="F854" s="95" t="s">
        <v>41</v>
      </c>
      <c r="G854" s="96">
        <v>89192850</v>
      </c>
      <c r="H854" s="107"/>
      <c r="I854" s="97" t="s">
        <v>1</v>
      </c>
      <c r="J854" s="98" t="s">
        <v>0</v>
      </c>
      <c r="K854" s="87"/>
    </row>
    <row r="855" spans="1:11" ht="30">
      <c r="A855" s="14">
        <v>80111600</v>
      </c>
      <c r="B855" s="92" t="s">
        <v>40</v>
      </c>
      <c r="C855" s="93">
        <v>41640</v>
      </c>
      <c r="D855" s="14" t="s">
        <v>1406</v>
      </c>
      <c r="E855" s="94" t="s">
        <v>3</v>
      </c>
      <c r="F855" s="95" t="s">
        <v>39</v>
      </c>
      <c r="G855" s="96">
        <v>29976894</v>
      </c>
      <c r="H855" s="107"/>
      <c r="I855" s="97" t="s">
        <v>1</v>
      </c>
      <c r="J855" s="98" t="s">
        <v>0</v>
      </c>
      <c r="K855" s="87"/>
    </row>
    <row r="856" spans="1:11" ht="30">
      <c r="A856" s="14">
        <v>80111600</v>
      </c>
      <c r="B856" s="92" t="s">
        <v>38</v>
      </c>
      <c r="C856" s="93">
        <v>41640</v>
      </c>
      <c r="D856" s="14" t="s">
        <v>1406</v>
      </c>
      <c r="E856" s="94" t="s">
        <v>3</v>
      </c>
      <c r="F856" s="95" t="s">
        <v>37</v>
      </c>
      <c r="G856" s="96">
        <v>72759956</v>
      </c>
      <c r="H856" s="107"/>
      <c r="I856" s="97" t="s">
        <v>1</v>
      </c>
      <c r="J856" s="98" t="s">
        <v>0</v>
      </c>
      <c r="K856" s="87"/>
    </row>
    <row r="857" spans="1:11" ht="15">
      <c r="A857" s="14">
        <v>80111600</v>
      </c>
      <c r="B857" s="92" t="s">
        <v>36</v>
      </c>
      <c r="C857" s="93">
        <v>41640</v>
      </c>
      <c r="D857" s="14" t="s">
        <v>1406</v>
      </c>
      <c r="E857" s="94" t="s">
        <v>3</v>
      </c>
      <c r="F857" s="95" t="s">
        <v>35</v>
      </c>
      <c r="G857" s="96">
        <v>186141600</v>
      </c>
      <c r="H857" s="107"/>
      <c r="I857" s="97" t="s">
        <v>1</v>
      </c>
      <c r="J857" s="98" t="s">
        <v>0</v>
      </c>
      <c r="K857" s="87"/>
    </row>
    <row r="858" spans="1:11" ht="90">
      <c r="A858" s="14">
        <v>80111600</v>
      </c>
      <c r="B858" s="92" t="s">
        <v>34</v>
      </c>
      <c r="C858" s="93">
        <v>41640</v>
      </c>
      <c r="D858" s="14" t="s">
        <v>1406</v>
      </c>
      <c r="E858" s="94" t="s">
        <v>3</v>
      </c>
      <c r="F858" s="95" t="s">
        <v>33</v>
      </c>
      <c r="G858" s="96">
        <v>22457135</v>
      </c>
      <c r="H858" s="107"/>
      <c r="I858" s="97" t="s">
        <v>1</v>
      </c>
      <c r="J858" s="98" t="s">
        <v>0</v>
      </c>
      <c r="K858" s="87"/>
    </row>
    <row r="859" spans="1:11" ht="75">
      <c r="A859" s="14">
        <v>80111600</v>
      </c>
      <c r="B859" s="92" t="s">
        <v>32</v>
      </c>
      <c r="C859" s="93">
        <v>41640</v>
      </c>
      <c r="D859" s="14" t="s">
        <v>1406</v>
      </c>
      <c r="E859" s="94" t="s">
        <v>3</v>
      </c>
      <c r="F859" s="95" t="s">
        <v>31</v>
      </c>
      <c r="G859" s="96">
        <v>23885690</v>
      </c>
      <c r="H859" s="107"/>
      <c r="I859" s="97" t="s">
        <v>1</v>
      </c>
      <c r="J859" s="98" t="s">
        <v>0</v>
      </c>
      <c r="K859" s="87"/>
    </row>
    <row r="860" spans="1:11" ht="90">
      <c r="A860" s="14">
        <v>80111600</v>
      </c>
      <c r="B860" s="92" t="s">
        <v>30</v>
      </c>
      <c r="C860" s="93">
        <v>41640</v>
      </c>
      <c r="D860" s="14" t="s">
        <v>1406</v>
      </c>
      <c r="E860" s="94" t="s">
        <v>3</v>
      </c>
      <c r="F860" s="95" t="s">
        <v>29</v>
      </c>
      <c r="G860" s="96">
        <v>23885690</v>
      </c>
      <c r="H860" s="107"/>
      <c r="I860" s="97" t="s">
        <v>1</v>
      </c>
      <c r="J860" s="98" t="s">
        <v>0</v>
      </c>
      <c r="K860" s="87"/>
    </row>
    <row r="861" spans="1:11" ht="90">
      <c r="A861" s="14">
        <v>80111600</v>
      </c>
      <c r="B861" s="92" t="s">
        <v>28</v>
      </c>
      <c r="C861" s="93">
        <v>41640</v>
      </c>
      <c r="D861" s="14" t="s">
        <v>1406</v>
      </c>
      <c r="E861" s="94" t="s">
        <v>3</v>
      </c>
      <c r="F861" s="95" t="s">
        <v>27</v>
      </c>
      <c r="G861" s="96">
        <v>23885690</v>
      </c>
      <c r="H861" s="107"/>
      <c r="I861" s="97" t="s">
        <v>1</v>
      </c>
      <c r="J861" s="98" t="s">
        <v>0</v>
      </c>
      <c r="K861" s="87"/>
    </row>
    <row r="862" spans="1:11" ht="30">
      <c r="A862" s="14">
        <v>80111600</v>
      </c>
      <c r="B862" s="92" t="s">
        <v>26</v>
      </c>
      <c r="C862" s="93">
        <v>41640</v>
      </c>
      <c r="D862" s="14" t="s">
        <v>1406</v>
      </c>
      <c r="E862" s="94" t="s">
        <v>3</v>
      </c>
      <c r="F862" s="95" t="s">
        <v>25</v>
      </c>
      <c r="G862" s="96">
        <v>22247644</v>
      </c>
      <c r="H862" s="107"/>
      <c r="I862" s="97" t="s">
        <v>1</v>
      </c>
      <c r="J862" s="98" t="s">
        <v>0</v>
      </c>
      <c r="K862" s="87"/>
    </row>
    <row r="863" spans="1:11" ht="45">
      <c r="A863" s="14">
        <v>80111600</v>
      </c>
      <c r="B863" s="92" t="s">
        <v>24</v>
      </c>
      <c r="C863" s="93">
        <v>41640</v>
      </c>
      <c r="D863" s="14" t="s">
        <v>1406</v>
      </c>
      <c r="E863" s="94" t="s">
        <v>3</v>
      </c>
      <c r="F863" s="95" t="s">
        <v>23</v>
      </c>
      <c r="G863" s="96">
        <v>52916334</v>
      </c>
      <c r="H863" s="107"/>
      <c r="I863" s="97" t="s">
        <v>1</v>
      </c>
      <c r="J863" s="98" t="s">
        <v>0</v>
      </c>
      <c r="K863" s="87"/>
    </row>
    <row r="864" spans="1:11" ht="30">
      <c r="A864" s="14">
        <v>80111600</v>
      </c>
      <c r="B864" s="92" t="s">
        <v>22</v>
      </c>
      <c r="C864" s="93">
        <v>41640</v>
      </c>
      <c r="D864" s="14" t="s">
        <v>1406</v>
      </c>
      <c r="E864" s="94" t="s">
        <v>3</v>
      </c>
      <c r="F864" s="95" t="s">
        <v>21</v>
      </c>
      <c r="G864" s="96">
        <v>15082433</v>
      </c>
      <c r="H864" s="107"/>
      <c r="I864" s="97" t="s">
        <v>1</v>
      </c>
      <c r="J864" s="98" t="s">
        <v>0</v>
      </c>
      <c r="K864" s="87"/>
    </row>
    <row r="865" spans="1:11" ht="45">
      <c r="A865" s="14">
        <v>80111600</v>
      </c>
      <c r="B865" s="92" t="s">
        <v>20</v>
      </c>
      <c r="C865" s="93">
        <v>41640</v>
      </c>
      <c r="D865" s="14" t="s">
        <v>1406</v>
      </c>
      <c r="E865" s="94" t="s">
        <v>3</v>
      </c>
      <c r="F865" s="95" t="s">
        <v>19</v>
      </c>
      <c r="G865" s="96">
        <v>24818880</v>
      </c>
      <c r="H865" s="107"/>
      <c r="I865" s="97" t="s">
        <v>1</v>
      </c>
      <c r="J865" s="98" t="s">
        <v>0</v>
      </c>
      <c r="K865" s="87"/>
    </row>
    <row r="866" spans="1:11" ht="30">
      <c r="A866" s="14">
        <v>80111600</v>
      </c>
      <c r="B866" s="92" t="s">
        <v>18</v>
      </c>
      <c r="C866" s="93">
        <v>41640</v>
      </c>
      <c r="D866" s="14" t="s">
        <v>1406</v>
      </c>
      <c r="E866" s="94" t="s">
        <v>3</v>
      </c>
      <c r="F866" s="95" t="s">
        <v>17</v>
      </c>
      <c r="G866" s="96">
        <v>65894126</v>
      </c>
      <c r="H866" s="107"/>
      <c r="I866" s="97" t="s">
        <v>1</v>
      </c>
      <c r="J866" s="98" t="s">
        <v>0</v>
      </c>
      <c r="K866" s="87"/>
    </row>
    <row r="867" spans="1:11" ht="30">
      <c r="A867" s="14">
        <v>80111600</v>
      </c>
      <c r="B867" s="92" t="s">
        <v>16</v>
      </c>
      <c r="C867" s="93">
        <v>41640</v>
      </c>
      <c r="D867" s="14" t="s">
        <v>1406</v>
      </c>
      <c r="E867" s="94" t="s">
        <v>3</v>
      </c>
      <c r="F867" s="95" t="s">
        <v>15</v>
      </c>
      <c r="G867" s="96">
        <v>32947063</v>
      </c>
      <c r="H867" s="107"/>
      <c r="I867" s="97" t="s">
        <v>1</v>
      </c>
      <c r="J867" s="98" t="s">
        <v>0</v>
      </c>
      <c r="K867" s="87"/>
    </row>
    <row r="868" spans="1:11" ht="15">
      <c r="A868" s="14">
        <v>80111600</v>
      </c>
      <c r="B868" s="92" t="s">
        <v>14</v>
      </c>
      <c r="C868" s="93">
        <v>41640</v>
      </c>
      <c r="D868" s="14" t="s">
        <v>1406</v>
      </c>
      <c r="E868" s="94" t="s">
        <v>3</v>
      </c>
      <c r="F868" s="95" t="s">
        <v>13</v>
      </c>
      <c r="G868" s="96">
        <v>76270900</v>
      </c>
      <c r="H868" s="107"/>
      <c r="I868" s="97" t="s">
        <v>1</v>
      </c>
      <c r="J868" s="98" t="s">
        <v>0</v>
      </c>
      <c r="K868" s="87"/>
    </row>
    <row r="869" spans="1:11" ht="45">
      <c r="A869" s="14">
        <v>80111600</v>
      </c>
      <c r="B869" s="92" t="s">
        <v>12</v>
      </c>
      <c r="C869" s="93">
        <v>41640</v>
      </c>
      <c r="D869" s="14" t="s">
        <v>1406</v>
      </c>
      <c r="E869" s="94" t="s">
        <v>3</v>
      </c>
      <c r="F869" s="95" t="s">
        <v>11</v>
      </c>
      <c r="G869" s="96">
        <v>66272614</v>
      </c>
      <c r="H869" s="107"/>
      <c r="I869" s="97" t="s">
        <v>1</v>
      </c>
      <c r="J869" s="98" t="s">
        <v>0</v>
      </c>
      <c r="K869" s="87"/>
    </row>
    <row r="870" spans="1:11" ht="15">
      <c r="A870" s="14">
        <v>80111600</v>
      </c>
      <c r="B870" s="92" t="s">
        <v>10</v>
      </c>
      <c r="C870" s="93">
        <v>41640</v>
      </c>
      <c r="D870" s="14" t="s">
        <v>1406</v>
      </c>
      <c r="E870" s="94" t="s">
        <v>3</v>
      </c>
      <c r="F870" s="95" t="s">
        <v>9</v>
      </c>
      <c r="G870" s="96">
        <v>436795023</v>
      </c>
      <c r="H870" s="107"/>
      <c r="I870" s="97" t="s">
        <v>1</v>
      </c>
      <c r="J870" s="98" t="s">
        <v>0</v>
      </c>
      <c r="K870" s="87"/>
    </row>
    <row r="871" spans="1:11" ht="45">
      <c r="A871" s="14">
        <v>80111600</v>
      </c>
      <c r="B871" s="92" t="s">
        <v>8</v>
      </c>
      <c r="C871" s="93">
        <v>41640</v>
      </c>
      <c r="D871" s="14" t="s">
        <v>1406</v>
      </c>
      <c r="E871" s="94" t="s">
        <v>3</v>
      </c>
      <c r="F871" s="95" t="s">
        <v>7</v>
      </c>
      <c r="G871" s="96">
        <v>22590000</v>
      </c>
      <c r="H871" s="107"/>
      <c r="I871" s="97" t="s">
        <v>1</v>
      </c>
      <c r="J871" s="98" t="s">
        <v>0</v>
      </c>
      <c r="K871" s="87"/>
    </row>
    <row r="872" spans="1:11" ht="45">
      <c r="A872" s="14">
        <v>80111600</v>
      </c>
      <c r="B872" s="92" t="s">
        <v>6</v>
      </c>
      <c r="C872" s="93">
        <v>41640</v>
      </c>
      <c r="D872" s="14" t="s">
        <v>1406</v>
      </c>
      <c r="E872" s="94" t="s">
        <v>3</v>
      </c>
      <c r="F872" s="95" t="s">
        <v>5</v>
      </c>
      <c r="G872" s="96">
        <v>49637760</v>
      </c>
      <c r="H872" s="107"/>
      <c r="I872" s="97" t="s">
        <v>1</v>
      </c>
      <c r="J872" s="98" t="s">
        <v>0</v>
      </c>
      <c r="K872" s="87"/>
    </row>
    <row r="873" spans="1:11" ht="60">
      <c r="A873" s="14">
        <v>80111600</v>
      </c>
      <c r="B873" s="92" t="s">
        <v>4</v>
      </c>
      <c r="C873" s="93">
        <v>41640</v>
      </c>
      <c r="D873" s="14" t="s">
        <v>1406</v>
      </c>
      <c r="E873" s="94" t="s">
        <v>3</v>
      </c>
      <c r="F873" s="95" t="s">
        <v>2</v>
      </c>
      <c r="G873" s="96">
        <v>44831584</v>
      </c>
      <c r="H873" s="107"/>
      <c r="I873" s="97" t="s">
        <v>1</v>
      </c>
      <c r="J873" s="98" t="s">
        <v>0</v>
      </c>
      <c r="K873" s="87"/>
    </row>
    <row r="874" spans="1:11" ht="30" customHeight="1">
      <c r="A874" s="52">
        <v>82111801</v>
      </c>
      <c r="B874" s="14" t="s">
        <v>1334</v>
      </c>
      <c r="C874" s="172">
        <v>41280</v>
      </c>
      <c r="D874" s="14" t="s">
        <v>1406</v>
      </c>
      <c r="E874" s="14" t="s">
        <v>1335</v>
      </c>
      <c r="F874" s="14" t="s">
        <v>1336</v>
      </c>
      <c r="G874" s="114">
        <v>44000000</v>
      </c>
      <c r="H874" s="114">
        <f>G874</f>
        <v>44000000</v>
      </c>
      <c r="I874" s="87" t="s">
        <v>1298</v>
      </c>
      <c r="J874" s="87" t="s">
        <v>1337</v>
      </c>
      <c r="K874" s="12" t="s">
        <v>1338</v>
      </c>
    </row>
    <row r="875" spans="1:11" ht="30" customHeight="1">
      <c r="A875" s="52">
        <v>82111801</v>
      </c>
      <c r="B875" s="14" t="s">
        <v>1339</v>
      </c>
      <c r="C875" s="172">
        <v>41280</v>
      </c>
      <c r="D875" s="14" t="s">
        <v>1406</v>
      </c>
      <c r="E875" s="14" t="s">
        <v>1335</v>
      </c>
      <c r="F875" s="14" t="s">
        <v>1336</v>
      </c>
      <c r="G875" s="114">
        <v>28000000</v>
      </c>
      <c r="H875" s="114">
        <f aca="true" t="shared" si="8" ref="H875:H932">G875</f>
        <v>28000000</v>
      </c>
      <c r="I875" s="87" t="s">
        <v>1298</v>
      </c>
      <c r="J875" s="87" t="s">
        <v>1337</v>
      </c>
      <c r="K875" s="12" t="s">
        <v>1338</v>
      </c>
    </row>
    <row r="876" spans="1:11" ht="30" customHeight="1">
      <c r="A876" s="52">
        <v>82111902</v>
      </c>
      <c r="B876" s="14" t="s">
        <v>1341</v>
      </c>
      <c r="C876" s="172">
        <v>41280</v>
      </c>
      <c r="D876" s="14" t="s">
        <v>1406</v>
      </c>
      <c r="E876" s="14" t="s">
        <v>1335</v>
      </c>
      <c r="F876" s="14" t="s">
        <v>1336</v>
      </c>
      <c r="G876" s="114">
        <v>22278900</v>
      </c>
      <c r="H876" s="114">
        <f t="shared" si="8"/>
        <v>22278900</v>
      </c>
      <c r="I876" s="87" t="s">
        <v>1298</v>
      </c>
      <c r="J876" s="87" t="s">
        <v>1337</v>
      </c>
      <c r="K876" s="12" t="s">
        <v>1338</v>
      </c>
    </row>
    <row r="877" spans="1:11" ht="30" customHeight="1">
      <c r="A877" s="52">
        <v>82111902</v>
      </c>
      <c r="B877" s="14" t="s">
        <v>1341</v>
      </c>
      <c r="C877" s="172">
        <v>41280</v>
      </c>
      <c r="D877" s="14" t="s">
        <v>1406</v>
      </c>
      <c r="E877" s="14" t="s">
        <v>1335</v>
      </c>
      <c r="F877" s="14" t="s">
        <v>1336</v>
      </c>
      <c r="G877" s="114">
        <v>22278900</v>
      </c>
      <c r="H877" s="114">
        <f t="shared" si="8"/>
        <v>22278900</v>
      </c>
      <c r="I877" s="87" t="s">
        <v>1298</v>
      </c>
      <c r="J877" s="87" t="s">
        <v>1337</v>
      </c>
      <c r="K877" s="12" t="s">
        <v>1338</v>
      </c>
    </row>
    <row r="878" spans="1:11" ht="30" customHeight="1">
      <c r="A878" s="52">
        <v>82111902</v>
      </c>
      <c r="B878" s="14" t="s">
        <v>1341</v>
      </c>
      <c r="C878" s="172">
        <v>41280</v>
      </c>
      <c r="D878" s="14" t="s">
        <v>1406</v>
      </c>
      <c r="E878" s="14" t="s">
        <v>1335</v>
      </c>
      <c r="F878" s="14" t="s">
        <v>1336</v>
      </c>
      <c r="G878" s="114">
        <v>22278900</v>
      </c>
      <c r="H878" s="114">
        <f t="shared" si="8"/>
        <v>22278900</v>
      </c>
      <c r="I878" s="87" t="s">
        <v>1298</v>
      </c>
      <c r="J878" s="87" t="s">
        <v>1337</v>
      </c>
      <c r="K878" s="12" t="s">
        <v>1338</v>
      </c>
    </row>
    <row r="879" spans="1:11" ht="30" customHeight="1">
      <c r="A879" s="52">
        <v>82111902</v>
      </c>
      <c r="B879" s="14" t="s">
        <v>1341</v>
      </c>
      <c r="C879" s="172">
        <v>41280</v>
      </c>
      <c r="D879" s="14" t="s">
        <v>1406</v>
      </c>
      <c r="E879" s="14" t="s">
        <v>1335</v>
      </c>
      <c r="F879" s="14" t="s">
        <v>1336</v>
      </c>
      <c r="G879" s="114">
        <v>22278900</v>
      </c>
      <c r="H879" s="114">
        <f t="shared" si="8"/>
        <v>22278900</v>
      </c>
      <c r="I879" s="87" t="s">
        <v>1298</v>
      </c>
      <c r="J879" s="87" t="s">
        <v>1337</v>
      </c>
      <c r="K879" s="12" t="s">
        <v>1338</v>
      </c>
    </row>
    <row r="880" spans="1:11" ht="30" customHeight="1">
      <c r="A880" s="52">
        <v>82111902</v>
      </c>
      <c r="B880" s="14" t="s">
        <v>1342</v>
      </c>
      <c r="C880" s="172">
        <v>41280</v>
      </c>
      <c r="D880" s="14" t="s">
        <v>1406</v>
      </c>
      <c r="E880" s="14" t="s">
        <v>1335</v>
      </c>
      <c r="F880" s="14" t="s">
        <v>1336</v>
      </c>
      <c r="G880" s="114">
        <v>22278900</v>
      </c>
      <c r="H880" s="114">
        <f t="shared" si="8"/>
        <v>22278900</v>
      </c>
      <c r="I880" s="87" t="s">
        <v>1298</v>
      </c>
      <c r="J880" s="87" t="s">
        <v>1337</v>
      </c>
      <c r="K880" s="12" t="s">
        <v>1338</v>
      </c>
    </row>
    <row r="881" spans="1:11" ht="30" customHeight="1">
      <c r="A881" s="52">
        <v>82111902</v>
      </c>
      <c r="B881" s="14" t="s">
        <v>1343</v>
      </c>
      <c r="C881" s="172">
        <v>41280</v>
      </c>
      <c r="D881" s="14" t="s">
        <v>1340</v>
      </c>
      <c r="E881" s="14" t="s">
        <v>1335</v>
      </c>
      <c r="F881" s="14" t="s">
        <v>1336</v>
      </c>
      <c r="G881" s="114">
        <v>22278900</v>
      </c>
      <c r="H881" s="114">
        <f t="shared" si="8"/>
        <v>22278900</v>
      </c>
      <c r="I881" s="87" t="s">
        <v>1298</v>
      </c>
      <c r="J881" s="87" t="s">
        <v>1337</v>
      </c>
      <c r="K881" s="12" t="s">
        <v>1338</v>
      </c>
    </row>
    <row r="882" spans="1:11" ht="30" customHeight="1">
      <c r="A882" s="52">
        <v>82111902</v>
      </c>
      <c r="B882" s="14" t="s">
        <v>1344</v>
      </c>
      <c r="C882" s="172">
        <v>41280</v>
      </c>
      <c r="D882" s="14" t="s">
        <v>1340</v>
      </c>
      <c r="E882" s="14" t="s">
        <v>1335</v>
      </c>
      <c r="F882" s="14" t="s">
        <v>1336</v>
      </c>
      <c r="G882" s="114">
        <v>22278900</v>
      </c>
      <c r="H882" s="114">
        <f t="shared" si="8"/>
        <v>22278900</v>
      </c>
      <c r="I882" s="87" t="s">
        <v>1298</v>
      </c>
      <c r="J882" s="87" t="s">
        <v>1337</v>
      </c>
      <c r="K882" s="12" t="s">
        <v>1338</v>
      </c>
    </row>
    <row r="883" spans="1:11" ht="30" customHeight="1">
      <c r="A883" s="52">
        <v>80161506</v>
      </c>
      <c r="B883" s="14" t="s">
        <v>1345</v>
      </c>
      <c r="C883" s="172">
        <v>41280</v>
      </c>
      <c r="D883" s="14" t="s">
        <v>1340</v>
      </c>
      <c r="E883" s="14" t="s">
        <v>1335</v>
      </c>
      <c r="F883" s="14" t="s">
        <v>1336</v>
      </c>
      <c r="G883" s="114">
        <v>12600000</v>
      </c>
      <c r="H883" s="114">
        <f t="shared" si="8"/>
        <v>12600000</v>
      </c>
      <c r="I883" s="87" t="s">
        <v>1298</v>
      </c>
      <c r="J883" s="87" t="s">
        <v>1337</v>
      </c>
      <c r="K883" s="12" t="s">
        <v>1338</v>
      </c>
    </row>
    <row r="884" spans="1:11" ht="30" customHeight="1">
      <c r="A884" s="52">
        <v>82111801</v>
      </c>
      <c r="B884" s="14" t="s">
        <v>1346</v>
      </c>
      <c r="C884" s="172">
        <v>41280</v>
      </c>
      <c r="D884" s="14" t="s">
        <v>236</v>
      </c>
      <c r="E884" s="14" t="s">
        <v>1335</v>
      </c>
      <c r="F884" s="14" t="s">
        <v>1336</v>
      </c>
      <c r="G884" s="114">
        <v>25461600</v>
      </c>
      <c r="H884" s="114">
        <f t="shared" si="8"/>
        <v>25461600</v>
      </c>
      <c r="I884" s="87" t="s">
        <v>1298</v>
      </c>
      <c r="J884" s="87" t="s">
        <v>1337</v>
      </c>
      <c r="K884" s="12" t="s">
        <v>1338</v>
      </c>
    </row>
    <row r="885" spans="1:11" ht="30" customHeight="1">
      <c r="A885" s="52">
        <v>82141505</v>
      </c>
      <c r="B885" s="14" t="s">
        <v>1347</v>
      </c>
      <c r="C885" s="172">
        <v>41280</v>
      </c>
      <c r="D885" s="14" t="s">
        <v>1340</v>
      </c>
      <c r="E885" s="14" t="s">
        <v>1335</v>
      </c>
      <c r="F885" s="14" t="s">
        <v>1336</v>
      </c>
      <c r="G885" s="114">
        <v>22278900</v>
      </c>
      <c r="H885" s="114">
        <f t="shared" si="8"/>
        <v>22278900</v>
      </c>
      <c r="I885" s="87" t="s">
        <v>1298</v>
      </c>
      <c r="J885" s="87" t="s">
        <v>1337</v>
      </c>
      <c r="K885" s="12" t="s">
        <v>1338</v>
      </c>
    </row>
    <row r="886" spans="1:11" ht="30" customHeight="1">
      <c r="A886" s="52">
        <v>82111902</v>
      </c>
      <c r="B886" s="14" t="s">
        <v>1348</v>
      </c>
      <c r="C886" s="172">
        <v>41280</v>
      </c>
      <c r="D886" s="14" t="s">
        <v>1340</v>
      </c>
      <c r="E886" s="14" t="s">
        <v>1335</v>
      </c>
      <c r="F886" s="14" t="s">
        <v>1336</v>
      </c>
      <c r="G886" s="114">
        <v>22278900</v>
      </c>
      <c r="H886" s="114">
        <f t="shared" si="8"/>
        <v>22278900</v>
      </c>
      <c r="I886" s="87" t="s">
        <v>1298</v>
      </c>
      <c r="J886" s="87" t="s">
        <v>1337</v>
      </c>
      <c r="K886" s="12" t="s">
        <v>1338</v>
      </c>
    </row>
    <row r="887" spans="1:11" ht="30" customHeight="1">
      <c r="A887" s="52">
        <v>82111902</v>
      </c>
      <c r="B887" s="14" t="s">
        <v>1349</v>
      </c>
      <c r="C887" s="172">
        <v>41280</v>
      </c>
      <c r="D887" s="14" t="s">
        <v>1340</v>
      </c>
      <c r="E887" s="14" t="s">
        <v>1335</v>
      </c>
      <c r="F887" s="14" t="s">
        <v>1336</v>
      </c>
      <c r="G887" s="114">
        <v>28000000</v>
      </c>
      <c r="H887" s="114">
        <f t="shared" si="8"/>
        <v>28000000</v>
      </c>
      <c r="I887" s="87" t="s">
        <v>1298</v>
      </c>
      <c r="J887" s="87" t="s">
        <v>1337</v>
      </c>
      <c r="K887" s="12" t="s">
        <v>1338</v>
      </c>
    </row>
    <row r="888" spans="1:11" ht="30" customHeight="1">
      <c r="A888" s="52">
        <v>82111902</v>
      </c>
      <c r="B888" s="14" t="s">
        <v>1350</v>
      </c>
      <c r="C888" s="172">
        <v>41280</v>
      </c>
      <c r="D888" s="14" t="s">
        <v>1340</v>
      </c>
      <c r="E888" s="14" t="s">
        <v>1335</v>
      </c>
      <c r="F888" s="14" t="s">
        <v>1336</v>
      </c>
      <c r="G888" s="114">
        <v>22278900</v>
      </c>
      <c r="H888" s="114">
        <f t="shared" si="8"/>
        <v>22278900</v>
      </c>
      <c r="I888" s="87" t="s">
        <v>1298</v>
      </c>
      <c r="J888" s="87" t="s">
        <v>1337</v>
      </c>
      <c r="K888" s="12" t="s">
        <v>1338</v>
      </c>
    </row>
    <row r="889" spans="1:11" ht="30" customHeight="1">
      <c r="A889" s="52">
        <v>82111902</v>
      </c>
      <c r="B889" s="14" t="s">
        <v>1351</v>
      </c>
      <c r="C889" s="172">
        <v>41280</v>
      </c>
      <c r="D889" s="14" t="s">
        <v>1340</v>
      </c>
      <c r="E889" s="14" t="s">
        <v>1335</v>
      </c>
      <c r="F889" s="14" t="s">
        <v>1336</v>
      </c>
      <c r="G889" s="114">
        <v>22278900</v>
      </c>
      <c r="H889" s="114">
        <f t="shared" si="8"/>
        <v>22278900</v>
      </c>
      <c r="I889" s="87" t="s">
        <v>1298</v>
      </c>
      <c r="J889" s="87" t="s">
        <v>1337</v>
      </c>
      <c r="K889" s="12" t="s">
        <v>1338</v>
      </c>
    </row>
    <row r="890" spans="1:11" ht="30" customHeight="1">
      <c r="A890" s="52">
        <v>82111801</v>
      </c>
      <c r="B890" s="14" t="s">
        <v>1352</v>
      </c>
      <c r="C890" s="172">
        <v>41280</v>
      </c>
      <c r="D890" s="14" t="s">
        <v>236</v>
      </c>
      <c r="E890" s="14" t="s">
        <v>1335</v>
      </c>
      <c r="F890" s="14" t="s">
        <v>1336</v>
      </c>
      <c r="G890" s="114">
        <v>44000000</v>
      </c>
      <c r="H890" s="114">
        <f t="shared" si="8"/>
        <v>44000000</v>
      </c>
      <c r="I890" s="87" t="s">
        <v>1298</v>
      </c>
      <c r="J890" s="87" t="s">
        <v>1337</v>
      </c>
      <c r="K890" s="12" t="s">
        <v>1338</v>
      </c>
    </row>
    <row r="891" spans="1:11" ht="30" customHeight="1">
      <c r="A891" s="52">
        <v>82141505</v>
      </c>
      <c r="B891" s="14" t="s">
        <v>1353</v>
      </c>
      <c r="C891" s="172">
        <v>41280</v>
      </c>
      <c r="D891" s="14" t="s">
        <v>1340</v>
      </c>
      <c r="E891" s="14" t="s">
        <v>1335</v>
      </c>
      <c r="F891" s="14" t="s">
        <v>1336</v>
      </c>
      <c r="G891" s="114">
        <v>26600000</v>
      </c>
      <c r="H891" s="114">
        <f t="shared" si="8"/>
        <v>26600000</v>
      </c>
      <c r="I891" s="87" t="s">
        <v>1298</v>
      </c>
      <c r="J891" s="87" t="s">
        <v>1337</v>
      </c>
      <c r="K891" s="12" t="s">
        <v>1338</v>
      </c>
    </row>
    <row r="892" spans="1:11" ht="30" customHeight="1">
      <c r="A892" s="52">
        <v>82141505</v>
      </c>
      <c r="B892" s="14" t="s">
        <v>1353</v>
      </c>
      <c r="C892" s="172">
        <v>41280</v>
      </c>
      <c r="D892" s="14" t="s">
        <v>1340</v>
      </c>
      <c r="E892" s="14" t="s">
        <v>1335</v>
      </c>
      <c r="F892" s="14" t="s">
        <v>1336</v>
      </c>
      <c r="G892" s="114">
        <v>22278900</v>
      </c>
      <c r="H892" s="114">
        <f t="shared" si="8"/>
        <v>22278900</v>
      </c>
      <c r="I892" s="87" t="s">
        <v>1298</v>
      </c>
      <c r="J892" s="87" t="s">
        <v>1337</v>
      </c>
      <c r="K892" s="12" t="s">
        <v>1338</v>
      </c>
    </row>
    <row r="893" spans="1:11" ht="30" customHeight="1">
      <c r="A893" s="52">
        <v>82141505</v>
      </c>
      <c r="B893" s="14" t="s">
        <v>1354</v>
      </c>
      <c r="C893" s="172">
        <v>41280</v>
      </c>
      <c r="D893" s="14" t="s">
        <v>1340</v>
      </c>
      <c r="E893" s="14" t="s">
        <v>1335</v>
      </c>
      <c r="F893" s="14" t="s">
        <v>1336</v>
      </c>
      <c r="G893" s="114">
        <v>16100000</v>
      </c>
      <c r="H893" s="114">
        <f t="shared" si="8"/>
        <v>16100000</v>
      </c>
      <c r="I893" s="87" t="s">
        <v>1298</v>
      </c>
      <c r="J893" s="87" t="s">
        <v>1337</v>
      </c>
      <c r="K893" s="12" t="s">
        <v>1338</v>
      </c>
    </row>
    <row r="894" spans="1:11" ht="30" customHeight="1">
      <c r="A894" s="52">
        <v>82141505</v>
      </c>
      <c r="B894" s="14" t="s">
        <v>1354</v>
      </c>
      <c r="C894" s="172">
        <v>41280</v>
      </c>
      <c r="D894" s="14" t="s">
        <v>1340</v>
      </c>
      <c r="E894" s="14" t="s">
        <v>1335</v>
      </c>
      <c r="F894" s="14" t="s">
        <v>1336</v>
      </c>
      <c r="G894" s="114">
        <v>12600000</v>
      </c>
      <c r="H894" s="114">
        <f t="shared" si="8"/>
        <v>12600000</v>
      </c>
      <c r="I894" s="87" t="s">
        <v>1298</v>
      </c>
      <c r="J894" s="87" t="s">
        <v>1337</v>
      </c>
      <c r="K894" s="12" t="s">
        <v>1338</v>
      </c>
    </row>
    <row r="895" spans="1:11" ht="30" customHeight="1">
      <c r="A895" s="52">
        <v>82111801</v>
      </c>
      <c r="B895" s="14" t="s">
        <v>1355</v>
      </c>
      <c r="C895" s="172">
        <v>41280</v>
      </c>
      <c r="D895" s="14" t="s">
        <v>236</v>
      </c>
      <c r="E895" s="14" t="s">
        <v>1335</v>
      </c>
      <c r="F895" s="14" t="s">
        <v>1336</v>
      </c>
      <c r="G895" s="114">
        <v>44000000</v>
      </c>
      <c r="H895" s="114">
        <f t="shared" si="8"/>
        <v>44000000</v>
      </c>
      <c r="I895" s="87" t="s">
        <v>1298</v>
      </c>
      <c r="J895" s="87" t="s">
        <v>1337</v>
      </c>
      <c r="K895" s="12" t="s">
        <v>1338</v>
      </c>
    </row>
    <row r="896" spans="1:11" ht="30" customHeight="1">
      <c r="A896" s="52">
        <v>82111902</v>
      </c>
      <c r="B896" s="14" t="s">
        <v>1356</v>
      </c>
      <c r="C896" s="172">
        <v>41280</v>
      </c>
      <c r="D896" s="14" t="s">
        <v>1340</v>
      </c>
      <c r="E896" s="14" t="s">
        <v>1335</v>
      </c>
      <c r="F896" s="14" t="s">
        <v>1336</v>
      </c>
      <c r="G896" s="114">
        <v>28000000</v>
      </c>
      <c r="H896" s="114">
        <f t="shared" si="8"/>
        <v>28000000</v>
      </c>
      <c r="I896" s="87" t="s">
        <v>1298</v>
      </c>
      <c r="J896" s="87" t="s">
        <v>1337</v>
      </c>
      <c r="K896" s="12" t="s">
        <v>1338</v>
      </c>
    </row>
    <row r="897" spans="1:11" ht="30" customHeight="1">
      <c r="A897" s="52">
        <v>82111902</v>
      </c>
      <c r="B897" s="14" t="s">
        <v>1357</v>
      </c>
      <c r="C897" s="172">
        <v>41280</v>
      </c>
      <c r="D897" s="14" t="s">
        <v>1340</v>
      </c>
      <c r="E897" s="14" t="s">
        <v>1335</v>
      </c>
      <c r="F897" s="14" t="s">
        <v>1336</v>
      </c>
      <c r="G897" s="114">
        <v>28000000</v>
      </c>
      <c r="H897" s="114">
        <f t="shared" si="8"/>
        <v>28000000</v>
      </c>
      <c r="I897" s="87" t="s">
        <v>1298</v>
      </c>
      <c r="J897" s="87" t="s">
        <v>1337</v>
      </c>
      <c r="K897" s="12" t="s">
        <v>1338</v>
      </c>
    </row>
    <row r="898" spans="1:11" ht="30" customHeight="1">
      <c r="A898" s="52">
        <v>82111902</v>
      </c>
      <c r="B898" s="14" t="s">
        <v>1358</v>
      </c>
      <c r="C898" s="172">
        <v>41280</v>
      </c>
      <c r="D898" s="14" t="s">
        <v>1340</v>
      </c>
      <c r="E898" s="14" t="s">
        <v>1335</v>
      </c>
      <c r="F898" s="14" t="s">
        <v>1336</v>
      </c>
      <c r="G898" s="114">
        <v>22278900</v>
      </c>
      <c r="H898" s="114">
        <f t="shared" si="8"/>
        <v>22278900</v>
      </c>
      <c r="I898" s="87" t="s">
        <v>1298</v>
      </c>
      <c r="J898" s="87" t="s">
        <v>1337</v>
      </c>
      <c r="K898" s="12" t="s">
        <v>1338</v>
      </c>
    </row>
    <row r="899" spans="1:11" ht="30" customHeight="1">
      <c r="A899" s="52">
        <v>80161507</v>
      </c>
      <c r="B899" s="14" t="s">
        <v>1359</v>
      </c>
      <c r="C899" s="172">
        <v>41280</v>
      </c>
      <c r="D899" s="14" t="s">
        <v>1340</v>
      </c>
      <c r="E899" s="14" t="s">
        <v>1335</v>
      </c>
      <c r="F899" s="14" t="s">
        <v>1336</v>
      </c>
      <c r="G899" s="114">
        <v>28000000</v>
      </c>
      <c r="H899" s="114">
        <f t="shared" si="8"/>
        <v>28000000</v>
      </c>
      <c r="I899" s="87" t="s">
        <v>1298</v>
      </c>
      <c r="J899" s="87" t="s">
        <v>1337</v>
      </c>
      <c r="K899" s="12" t="s">
        <v>1338</v>
      </c>
    </row>
    <row r="900" spans="1:11" ht="30" customHeight="1">
      <c r="A900" s="52">
        <v>80161507</v>
      </c>
      <c r="B900" s="14" t="s">
        <v>1360</v>
      </c>
      <c r="C900" s="172">
        <v>41280</v>
      </c>
      <c r="D900" s="14" t="s">
        <v>1340</v>
      </c>
      <c r="E900" s="14" t="s">
        <v>1335</v>
      </c>
      <c r="F900" s="14" t="s">
        <v>1336</v>
      </c>
      <c r="G900" s="114">
        <v>22278900</v>
      </c>
      <c r="H900" s="114">
        <f t="shared" si="8"/>
        <v>22278900</v>
      </c>
      <c r="I900" s="87" t="s">
        <v>1298</v>
      </c>
      <c r="J900" s="87" t="s">
        <v>1337</v>
      </c>
      <c r="K900" s="12" t="s">
        <v>1338</v>
      </c>
    </row>
    <row r="901" spans="1:11" ht="30" customHeight="1">
      <c r="A901" s="52">
        <v>80161507</v>
      </c>
      <c r="B901" s="14" t="s">
        <v>1361</v>
      </c>
      <c r="C901" s="172">
        <v>41280</v>
      </c>
      <c r="D901" s="14" t="s">
        <v>1340</v>
      </c>
      <c r="E901" s="14" t="s">
        <v>1335</v>
      </c>
      <c r="F901" s="14" t="s">
        <v>1336</v>
      </c>
      <c r="G901" s="114">
        <v>22278900</v>
      </c>
      <c r="H901" s="114">
        <f t="shared" si="8"/>
        <v>22278900</v>
      </c>
      <c r="I901" s="87" t="s">
        <v>1298</v>
      </c>
      <c r="J901" s="87" t="s">
        <v>1337</v>
      </c>
      <c r="K901" s="12" t="s">
        <v>1338</v>
      </c>
    </row>
    <row r="902" spans="1:11" ht="30" customHeight="1">
      <c r="A902" s="52">
        <v>82111801</v>
      </c>
      <c r="B902" s="14" t="s">
        <v>1362</v>
      </c>
      <c r="C902" s="172">
        <v>41280</v>
      </c>
      <c r="D902" s="14" t="s">
        <v>236</v>
      </c>
      <c r="E902" s="14" t="s">
        <v>1335</v>
      </c>
      <c r="F902" s="14" t="s">
        <v>1336</v>
      </c>
      <c r="G902" s="114">
        <v>56000000</v>
      </c>
      <c r="H902" s="114">
        <f t="shared" si="8"/>
        <v>56000000</v>
      </c>
      <c r="I902" s="87" t="s">
        <v>1298</v>
      </c>
      <c r="J902" s="87" t="s">
        <v>1337</v>
      </c>
      <c r="K902" s="12" t="s">
        <v>1338</v>
      </c>
    </row>
    <row r="903" spans="1:11" ht="30" customHeight="1">
      <c r="A903" s="52">
        <v>80161507</v>
      </c>
      <c r="B903" s="14" t="s">
        <v>1363</v>
      </c>
      <c r="C903" s="172">
        <v>41280</v>
      </c>
      <c r="D903" s="14" t="s">
        <v>1340</v>
      </c>
      <c r="E903" s="14" t="s">
        <v>1335</v>
      </c>
      <c r="F903" s="14" t="s">
        <v>1336</v>
      </c>
      <c r="G903" s="114">
        <v>29400000</v>
      </c>
      <c r="H903" s="114">
        <f t="shared" si="8"/>
        <v>29400000</v>
      </c>
      <c r="I903" s="87" t="s">
        <v>1298</v>
      </c>
      <c r="J903" s="87" t="s">
        <v>1337</v>
      </c>
      <c r="K903" s="12" t="s">
        <v>1338</v>
      </c>
    </row>
    <row r="904" spans="1:11" ht="30" customHeight="1">
      <c r="A904" s="52">
        <v>80161507</v>
      </c>
      <c r="B904" s="14" t="s">
        <v>1363</v>
      </c>
      <c r="C904" s="172">
        <v>41280</v>
      </c>
      <c r="D904" s="14" t="s">
        <v>1340</v>
      </c>
      <c r="E904" s="14" t="s">
        <v>1335</v>
      </c>
      <c r="F904" s="14" t="s">
        <v>1336</v>
      </c>
      <c r="G904" s="114">
        <v>22278900</v>
      </c>
      <c r="H904" s="114">
        <f t="shared" si="8"/>
        <v>22278900</v>
      </c>
      <c r="I904" s="87" t="s">
        <v>1298</v>
      </c>
      <c r="J904" s="87" t="s">
        <v>1337</v>
      </c>
      <c r="K904" s="12" t="s">
        <v>1338</v>
      </c>
    </row>
    <row r="905" spans="1:11" ht="30" customHeight="1">
      <c r="A905" s="52">
        <v>80161507</v>
      </c>
      <c r="B905" s="14" t="s">
        <v>1363</v>
      </c>
      <c r="C905" s="172">
        <v>41280</v>
      </c>
      <c r="D905" s="14" t="s">
        <v>1340</v>
      </c>
      <c r="E905" s="14" t="s">
        <v>1335</v>
      </c>
      <c r="F905" s="14" t="s">
        <v>1336</v>
      </c>
      <c r="G905" s="114">
        <v>22278900</v>
      </c>
      <c r="H905" s="114">
        <f t="shared" si="8"/>
        <v>22278900</v>
      </c>
      <c r="I905" s="87" t="s">
        <v>1298</v>
      </c>
      <c r="J905" s="87" t="s">
        <v>1337</v>
      </c>
      <c r="K905" s="12" t="s">
        <v>1338</v>
      </c>
    </row>
    <row r="906" spans="1:11" ht="30" customHeight="1">
      <c r="A906" s="52">
        <v>80161507</v>
      </c>
      <c r="B906" s="14" t="s">
        <v>1364</v>
      </c>
      <c r="C906" s="172">
        <v>41280</v>
      </c>
      <c r="D906" s="14" t="s">
        <v>1340</v>
      </c>
      <c r="E906" s="14" t="s">
        <v>1335</v>
      </c>
      <c r="F906" s="14" t="s">
        <v>1336</v>
      </c>
      <c r="G906" s="114">
        <v>12600000</v>
      </c>
      <c r="H906" s="114">
        <f t="shared" si="8"/>
        <v>12600000</v>
      </c>
      <c r="I906" s="87" t="s">
        <v>1298</v>
      </c>
      <c r="J906" s="87" t="s">
        <v>1337</v>
      </c>
      <c r="K906" s="12" t="s">
        <v>1338</v>
      </c>
    </row>
    <row r="907" spans="1:11" ht="30" customHeight="1">
      <c r="A907" s="52">
        <v>80161507</v>
      </c>
      <c r="B907" s="14" t="s">
        <v>1365</v>
      </c>
      <c r="C907" s="172">
        <v>41280</v>
      </c>
      <c r="D907" s="14" t="s">
        <v>1340</v>
      </c>
      <c r="E907" s="14" t="s">
        <v>1335</v>
      </c>
      <c r="F907" s="14" t="s">
        <v>1336</v>
      </c>
      <c r="G907" s="114">
        <v>28000000</v>
      </c>
      <c r="H907" s="114">
        <f t="shared" si="8"/>
        <v>28000000</v>
      </c>
      <c r="I907" s="87" t="s">
        <v>1298</v>
      </c>
      <c r="J907" s="87" t="s">
        <v>1337</v>
      </c>
      <c r="K907" s="12" t="s">
        <v>1338</v>
      </c>
    </row>
    <row r="908" spans="1:11" ht="30" customHeight="1">
      <c r="A908" s="52">
        <v>80161507</v>
      </c>
      <c r="B908" s="14" t="s">
        <v>1366</v>
      </c>
      <c r="C908" s="172">
        <v>41280</v>
      </c>
      <c r="D908" s="14" t="s">
        <v>1340</v>
      </c>
      <c r="E908" s="14" t="s">
        <v>1335</v>
      </c>
      <c r="F908" s="14" t="s">
        <v>1336</v>
      </c>
      <c r="G908" s="114">
        <v>22278900</v>
      </c>
      <c r="H908" s="114">
        <f t="shared" si="8"/>
        <v>22278900</v>
      </c>
      <c r="I908" s="87" t="s">
        <v>1298</v>
      </c>
      <c r="J908" s="87" t="s">
        <v>1337</v>
      </c>
      <c r="K908" s="12" t="s">
        <v>1338</v>
      </c>
    </row>
    <row r="909" spans="1:11" ht="30" customHeight="1">
      <c r="A909" s="52">
        <v>80161507</v>
      </c>
      <c r="B909" s="14" t="s">
        <v>1367</v>
      </c>
      <c r="C909" s="172">
        <v>41280</v>
      </c>
      <c r="D909" s="14" t="s">
        <v>1340</v>
      </c>
      <c r="E909" s="14" t="s">
        <v>1335</v>
      </c>
      <c r="F909" s="14" t="s">
        <v>1336</v>
      </c>
      <c r="G909" s="114">
        <v>16800000</v>
      </c>
      <c r="H909" s="114">
        <f t="shared" si="8"/>
        <v>16800000</v>
      </c>
      <c r="I909" s="87" t="s">
        <v>1298</v>
      </c>
      <c r="J909" s="87" t="s">
        <v>1337</v>
      </c>
      <c r="K909" s="12" t="s">
        <v>1338</v>
      </c>
    </row>
    <row r="910" spans="1:11" ht="30" customHeight="1">
      <c r="A910" s="52">
        <v>80161507</v>
      </c>
      <c r="B910" s="14" t="s">
        <v>1368</v>
      </c>
      <c r="C910" s="172">
        <v>41280</v>
      </c>
      <c r="D910" s="14" t="s">
        <v>1340</v>
      </c>
      <c r="E910" s="14" t="s">
        <v>1335</v>
      </c>
      <c r="F910" s="14" t="s">
        <v>1336</v>
      </c>
      <c r="G910" s="114">
        <v>12600000</v>
      </c>
      <c r="H910" s="114">
        <f t="shared" si="8"/>
        <v>12600000</v>
      </c>
      <c r="I910" s="87" t="s">
        <v>1298</v>
      </c>
      <c r="J910" s="87" t="s">
        <v>1337</v>
      </c>
      <c r="K910" s="12" t="s">
        <v>1338</v>
      </c>
    </row>
    <row r="911" spans="1:11" ht="30" customHeight="1">
      <c r="A911" s="52">
        <v>80161507</v>
      </c>
      <c r="B911" s="14" t="s">
        <v>1369</v>
      </c>
      <c r="C911" s="172">
        <v>41280</v>
      </c>
      <c r="D911" s="14" t="s">
        <v>1340</v>
      </c>
      <c r="E911" s="14" t="s">
        <v>1335</v>
      </c>
      <c r="F911" s="14" t="s">
        <v>1336</v>
      </c>
      <c r="G911" s="114">
        <v>22278900</v>
      </c>
      <c r="H911" s="114">
        <f t="shared" si="8"/>
        <v>22278900</v>
      </c>
      <c r="I911" s="87" t="s">
        <v>1298</v>
      </c>
      <c r="J911" s="87" t="s">
        <v>1337</v>
      </c>
      <c r="K911" s="12" t="s">
        <v>1338</v>
      </c>
    </row>
    <row r="912" spans="1:11" ht="30" customHeight="1">
      <c r="A912" s="52">
        <v>80161507</v>
      </c>
      <c r="B912" s="14" t="s">
        <v>1369</v>
      </c>
      <c r="C912" s="172">
        <v>41280</v>
      </c>
      <c r="D912" s="14" t="s">
        <v>1340</v>
      </c>
      <c r="E912" s="14" t="s">
        <v>1335</v>
      </c>
      <c r="F912" s="14" t="s">
        <v>1336</v>
      </c>
      <c r="G912" s="114">
        <v>22278900</v>
      </c>
      <c r="H912" s="114">
        <f t="shared" si="8"/>
        <v>22278900</v>
      </c>
      <c r="I912" s="87" t="s">
        <v>1298</v>
      </c>
      <c r="J912" s="87" t="s">
        <v>1337</v>
      </c>
      <c r="K912" s="12" t="s">
        <v>1338</v>
      </c>
    </row>
    <row r="913" spans="1:11" ht="30" customHeight="1">
      <c r="A913" s="52">
        <v>80161507</v>
      </c>
      <c r="B913" s="14" t="s">
        <v>1369</v>
      </c>
      <c r="C913" s="172">
        <v>41280</v>
      </c>
      <c r="D913" s="14" t="s">
        <v>1340</v>
      </c>
      <c r="E913" s="14" t="s">
        <v>1335</v>
      </c>
      <c r="F913" s="14" t="s">
        <v>1336</v>
      </c>
      <c r="G913" s="114">
        <v>22278900</v>
      </c>
      <c r="H913" s="114">
        <f t="shared" si="8"/>
        <v>22278900</v>
      </c>
      <c r="I913" s="87" t="s">
        <v>1298</v>
      </c>
      <c r="J913" s="87" t="s">
        <v>1337</v>
      </c>
      <c r="K913" s="12" t="s">
        <v>1338</v>
      </c>
    </row>
    <row r="914" spans="1:11" ht="30" customHeight="1">
      <c r="A914" s="52">
        <v>80161507</v>
      </c>
      <c r="B914" s="14" t="s">
        <v>1370</v>
      </c>
      <c r="C914" s="172">
        <v>41280</v>
      </c>
      <c r="D914" s="14" t="s">
        <v>1340</v>
      </c>
      <c r="E914" s="14" t="s">
        <v>1335</v>
      </c>
      <c r="F914" s="14" t="s">
        <v>1336</v>
      </c>
      <c r="G914" s="114">
        <v>16800000</v>
      </c>
      <c r="H914" s="114">
        <f t="shared" si="8"/>
        <v>16800000</v>
      </c>
      <c r="I914" s="87" t="s">
        <v>1298</v>
      </c>
      <c r="J914" s="87" t="s">
        <v>1337</v>
      </c>
      <c r="K914" s="12" t="s">
        <v>1338</v>
      </c>
    </row>
    <row r="915" spans="1:11" ht="30" customHeight="1">
      <c r="A915" s="52">
        <v>80161507</v>
      </c>
      <c r="B915" s="14" t="s">
        <v>1371</v>
      </c>
      <c r="C915" s="172">
        <v>41280</v>
      </c>
      <c r="D915" s="14" t="s">
        <v>1340</v>
      </c>
      <c r="E915" s="14" t="s">
        <v>1335</v>
      </c>
      <c r="F915" s="14" t="s">
        <v>1336</v>
      </c>
      <c r="G915" s="114">
        <v>12600000</v>
      </c>
      <c r="H915" s="114">
        <f t="shared" si="8"/>
        <v>12600000</v>
      </c>
      <c r="I915" s="87" t="s">
        <v>1298</v>
      </c>
      <c r="J915" s="87" t="s">
        <v>1337</v>
      </c>
      <c r="K915" s="12" t="s">
        <v>1338</v>
      </c>
    </row>
    <row r="916" spans="1:11" ht="30" customHeight="1">
      <c r="A916" s="52">
        <v>80161507</v>
      </c>
      <c r="B916" s="14" t="s">
        <v>1372</v>
      </c>
      <c r="C916" s="172">
        <v>41280</v>
      </c>
      <c r="D916" s="14" t="s">
        <v>1340</v>
      </c>
      <c r="E916" s="14" t="s">
        <v>1335</v>
      </c>
      <c r="F916" s="14" t="s">
        <v>1336</v>
      </c>
      <c r="G916" s="114">
        <v>12600000</v>
      </c>
      <c r="H916" s="114">
        <f t="shared" si="8"/>
        <v>12600000</v>
      </c>
      <c r="I916" s="87" t="s">
        <v>1298</v>
      </c>
      <c r="J916" s="87" t="s">
        <v>1337</v>
      </c>
      <c r="K916" s="12" t="s">
        <v>1338</v>
      </c>
    </row>
    <row r="917" spans="1:11" ht="30" customHeight="1">
      <c r="A917" s="52">
        <v>80161507</v>
      </c>
      <c r="B917" s="14" t="s">
        <v>1372</v>
      </c>
      <c r="C917" s="172">
        <v>41280</v>
      </c>
      <c r="D917" s="14" t="s">
        <v>1340</v>
      </c>
      <c r="E917" s="14" t="s">
        <v>1335</v>
      </c>
      <c r="F917" s="14" t="s">
        <v>1336</v>
      </c>
      <c r="G917" s="114">
        <v>12600000</v>
      </c>
      <c r="H917" s="114">
        <f t="shared" si="8"/>
        <v>12600000</v>
      </c>
      <c r="I917" s="87" t="s">
        <v>1298</v>
      </c>
      <c r="J917" s="87" t="s">
        <v>1337</v>
      </c>
      <c r="K917" s="12" t="s">
        <v>1338</v>
      </c>
    </row>
    <row r="918" spans="1:11" ht="30" customHeight="1">
      <c r="A918" s="52">
        <v>80161507</v>
      </c>
      <c r="B918" s="14" t="s">
        <v>1373</v>
      </c>
      <c r="C918" s="172">
        <v>41280</v>
      </c>
      <c r="D918" s="14" t="s">
        <v>1340</v>
      </c>
      <c r="E918" s="14" t="s">
        <v>1335</v>
      </c>
      <c r="F918" s="14" t="s">
        <v>1336</v>
      </c>
      <c r="G918" s="114">
        <v>22278900</v>
      </c>
      <c r="H918" s="114">
        <f t="shared" si="8"/>
        <v>22278900</v>
      </c>
      <c r="I918" s="87" t="s">
        <v>1298</v>
      </c>
      <c r="J918" s="87" t="s">
        <v>1337</v>
      </c>
      <c r="K918" s="12" t="s">
        <v>1338</v>
      </c>
    </row>
    <row r="919" spans="1:11" ht="30" customHeight="1">
      <c r="A919" s="52">
        <v>80161507</v>
      </c>
      <c r="B919" s="14" t="s">
        <v>1373</v>
      </c>
      <c r="C919" s="172">
        <v>41280</v>
      </c>
      <c r="D919" s="14" t="s">
        <v>1340</v>
      </c>
      <c r="E919" s="14" t="s">
        <v>1335</v>
      </c>
      <c r="F919" s="14" t="s">
        <v>1336</v>
      </c>
      <c r="G919" s="114">
        <v>22278900</v>
      </c>
      <c r="H919" s="114">
        <f t="shared" si="8"/>
        <v>22278900</v>
      </c>
      <c r="I919" s="87" t="s">
        <v>1298</v>
      </c>
      <c r="J919" s="87" t="s">
        <v>1337</v>
      </c>
      <c r="K919" s="12" t="s">
        <v>1338</v>
      </c>
    </row>
    <row r="920" spans="1:11" ht="30" customHeight="1">
      <c r="A920" s="52">
        <v>80161506</v>
      </c>
      <c r="B920" s="14" t="s">
        <v>1374</v>
      </c>
      <c r="C920" s="172">
        <v>41280</v>
      </c>
      <c r="D920" s="14" t="s">
        <v>1340</v>
      </c>
      <c r="E920" s="14" t="s">
        <v>1335</v>
      </c>
      <c r="F920" s="14" t="s">
        <v>1336</v>
      </c>
      <c r="G920" s="114">
        <v>12600000</v>
      </c>
      <c r="H920" s="114">
        <f t="shared" si="8"/>
        <v>12600000</v>
      </c>
      <c r="I920" s="87" t="s">
        <v>1298</v>
      </c>
      <c r="J920" s="87" t="s">
        <v>1337</v>
      </c>
      <c r="K920" s="12" t="s">
        <v>1338</v>
      </c>
    </row>
    <row r="921" spans="1:11" ht="30" customHeight="1">
      <c r="A921" s="52">
        <v>80161507</v>
      </c>
      <c r="B921" s="14" t="s">
        <v>1375</v>
      </c>
      <c r="C921" s="172">
        <v>41280</v>
      </c>
      <c r="D921" s="14" t="s">
        <v>1340</v>
      </c>
      <c r="E921" s="14" t="s">
        <v>1335</v>
      </c>
      <c r="F921" s="14" t="s">
        <v>1336</v>
      </c>
      <c r="G921" s="114">
        <v>22278900</v>
      </c>
      <c r="H921" s="114">
        <f t="shared" si="8"/>
        <v>22278900</v>
      </c>
      <c r="I921" s="87" t="s">
        <v>1298</v>
      </c>
      <c r="J921" s="87" t="s">
        <v>1337</v>
      </c>
      <c r="K921" s="12" t="s">
        <v>1338</v>
      </c>
    </row>
    <row r="922" spans="1:11" ht="30" customHeight="1">
      <c r="A922" s="52">
        <v>80161506</v>
      </c>
      <c r="B922" s="14" t="s">
        <v>1376</v>
      </c>
      <c r="C922" s="172">
        <v>41280</v>
      </c>
      <c r="D922" s="14" t="s">
        <v>1340</v>
      </c>
      <c r="E922" s="14" t="s">
        <v>1335</v>
      </c>
      <c r="F922" s="14" t="s">
        <v>1336</v>
      </c>
      <c r="G922" s="114">
        <v>12600000</v>
      </c>
      <c r="H922" s="114">
        <f t="shared" si="8"/>
        <v>12600000</v>
      </c>
      <c r="I922" s="87" t="s">
        <v>1298</v>
      </c>
      <c r="J922" s="87" t="s">
        <v>1337</v>
      </c>
      <c r="K922" s="12" t="s">
        <v>1338</v>
      </c>
    </row>
    <row r="923" spans="1:11" ht="30" customHeight="1">
      <c r="A923" s="52">
        <v>80101604</v>
      </c>
      <c r="B923" s="14" t="s">
        <v>1377</v>
      </c>
      <c r="C923" s="172">
        <v>41280</v>
      </c>
      <c r="D923" s="14" t="s">
        <v>236</v>
      </c>
      <c r="E923" s="14" t="s">
        <v>1335</v>
      </c>
      <c r="F923" s="14" t="s">
        <v>1336</v>
      </c>
      <c r="G923" s="114">
        <v>48000000</v>
      </c>
      <c r="H923" s="114">
        <f t="shared" si="8"/>
        <v>48000000</v>
      </c>
      <c r="I923" s="87" t="s">
        <v>1298</v>
      </c>
      <c r="J923" s="87" t="s">
        <v>1337</v>
      </c>
      <c r="K923" s="12" t="s">
        <v>1338</v>
      </c>
    </row>
    <row r="924" spans="1:11" ht="30" customHeight="1">
      <c r="A924" s="52">
        <v>82111902</v>
      </c>
      <c r="B924" s="14" t="s">
        <v>1378</v>
      </c>
      <c r="C924" s="172">
        <v>41280</v>
      </c>
      <c r="D924" s="14" t="s">
        <v>236</v>
      </c>
      <c r="E924" s="14" t="s">
        <v>1335</v>
      </c>
      <c r="F924" s="14" t="s">
        <v>1336</v>
      </c>
      <c r="G924" s="114">
        <v>21600000</v>
      </c>
      <c r="H924" s="114">
        <f t="shared" si="8"/>
        <v>21600000</v>
      </c>
      <c r="I924" s="87" t="s">
        <v>1298</v>
      </c>
      <c r="J924" s="87" t="s">
        <v>1337</v>
      </c>
      <c r="K924" s="12" t="s">
        <v>1338</v>
      </c>
    </row>
    <row r="925" spans="1:11" ht="30">
      <c r="A925" s="52">
        <v>80000000</v>
      </c>
      <c r="B925" s="14" t="s">
        <v>1379</v>
      </c>
      <c r="C925" s="172">
        <v>41280</v>
      </c>
      <c r="D925" s="14" t="s">
        <v>1380</v>
      </c>
      <c r="E925" s="14" t="s">
        <v>233</v>
      </c>
      <c r="F925" s="14" t="s">
        <v>1336</v>
      </c>
      <c r="G925" s="114">
        <v>3000000000</v>
      </c>
      <c r="H925" s="114">
        <f t="shared" si="8"/>
        <v>3000000000</v>
      </c>
      <c r="I925" s="87" t="s">
        <v>1298</v>
      </c>
      <c r="J925" s="87" t="s">
        <v>1337</v>
      </c>
      <c r="K925" s="12" t="s">
        <v>1338</v>
      </c>
    </row>
    <row r="926" spans="1:11" ht="30">
      <c r="A926" s="52">
        <v>80160000</v>
      </c>
      <c r="B926" s="14" t="s">
        <v>1381</v>
      </c>
      <c r="C926" s="172">
        <v>41280</v>
      </c>
      <c r="D926" s="14" t="s">
        <v>236</v>
      </c>
      <c r="E926" s="14" t="s">
        <v>233</v>
      </c>
      <c r="F926" s="14" t="s">
        <v>1336</v>
      </c>
      <c r="G926" s="114">
        <v>1000000000</v>
      </c>
      <c r="H926" s="114">
        <f t="shared" si="8"/>
        <v>1000000000</v>
      </c>
      <c r="I926" s="87" t="s">
        <v>1298</v>
      </c>
      <c r="J926" s="87" t="s">
        <v>1337</v>
      </c>
      <c r="K926" s="12" t="s">
        <v>1338</v>
      </c>
    </row>
    <row r="927" spans="1:11" ht="30">
      <c r="A927" s="52">
        <v>43000000</v>
      </c>
      <c r="B927" s="14" t="s">
        <v>1382</v>
      </c>
      <c r="C927" s="172">
        <v>41280</v>
      </c>
      <c r="D927" s="14" t="s">
        <v>1383</v>
      </c>
      <c r="E927" s="14" t="s">
        <v>944</v>
      </c>
      <c r="F927" s="14" t="s">
        <v>1336</v>
      </c>
      <c r="G927" s="114">
        <v>618127490</v>
      </c>
      <c r="H927" s="114">
        <f t="shared" si="8"/>
        <v>618127490</v>
      </c>
      <c r="I927" s="87" t="s">
        <v>1298</v>
      </c>
      <c r="J927" s="87" t="s">
        <v>1337</v>
      </c>
      <c r="K927" s="12" t="s">
        <v>1338</v>
      </c>
    </row>
    <row r="928" spans="1:11" ht="30" customHeight="1">
      <c r="A928" s="52">
        <v>80100000</v>
      </c>
      <c r="B928" s="14" t="s">
        <v>1384</v>
      </c>
      <c r="C928" s="172">
        <v>41280</v>
      </c>
      <c r="D928" s="14" t="s">
        <v>1385</v>
      </c>
      <c r="E928" s="14" t="s">
        <v>1335</v>
      </c>
      <c r="F928" s="14" t="s">
        <v>1336</v>
      </c>
      <c r="G928" s="114">
        <v>300000000</v>
      </c>
      <c r="H928" s="114">
        <f t="shared" si="8"/>
        <v>300000000</v>
      </c>
      <c r="I928" s="87" t="s">
        <v>1298</v>
      </c>
      <c r="J928" s="87" t="s">
        <v>1337</v>
      </c>
      <c r="K928" s="12" t="s">
        <v>1338</v>
      </c>
    </row>
    <row r="929" spans="1:11" ht="30">
      <c r="A929" s="52">
        <v>80000000</v>
      </c>
      <c r="B929" s="14" t="s">
        <v>1386</v>
      </c>
      <c r="C929" s="172">
        <v>41280</v>
      </c>
      <c r="D929" s="14" t="s">
        <v>1385</v>
      </c>
      <c r="E929" s="14"/>
      <c r="F929" s="14" t="s">
        <v>1336</v>
      </c>
      <c r="G929" s="114">
        <v>150000000</v>
      </c>
      <c r="H929" s="114">
        <f t="shared" si="8"/>
        <v>150000000</v>
      </c>
      <c r="I929" s="87" t="s">
        <v>1298</v>
      </c>
      <c r="J929" s="87" t="s">
        <v>1337</v>
      </c>
      <c r="K929" s="12" t="s">
        <v>1338</v>
      </c>
    </row>
    <row r="930" spans="1:11" ht="30">
      <c r="A930" s="52">
        <v>82140000</v>
      </c>
      <c r="B930" s="14" t="s">
        <v>1387</v>
      </c>
      <c r="C930" s="172">
        <v>41280</v>
      </c>
      <c r="D930" s="14" t="s">
        <v>1380</v>
      </c>
      <c r="E930" s="14"/>
      <c r="F930" s="14" t="s">
        <v>1336</v>
      </c>
      <c r="G930" s="114">
        <v>1000000000</v>
      </c>
      <c r="H930" s="114">
        <f t="shared" si="8"/>
        <v>1000000000</v>
      </c>
      <c r="I930" s="87" t="s">
        <v>1298</v>
      </c>
      <c r="J930" s="87" t="s">
        <v>1337</v>
      </c>
      <c r="K930" s="12" t="s">
        <v>1338</v>
      </c>
    </row>
    <row r="931" spans="1:11" ht="30" customHeight="1">
      <c r="A931" s="52">
        <v>80100000</v>
      </c>
      <c r="B931" s="14" t="s">
        <v>1388</v>
      </c>
      <c r="C931" s="172">
        <v>41280</v>
      </c>
      <c r="D931" s="14" t="s">
        <v>1380</v>
      </c>
      <c r="E931" s="14" t="s">
        <v>1335</v>
      </c>
      <c r="F931" s="14" t="s">
        <v>1336</v>
      </c>
      <c r="G931" s="114">
        <v>200000000</v>
      </c>
      <c r="H931" s="114">
        <f t="shared" si="8"/>
        <v>200000000</v>
      </c>
      <c r="I931" s="87" t="s">
        <v>1298</v>
      </c>
      <c r="J931" s="87" t="s">
        <v>1337</v>
      </c>
      <c r="K931" s="12" t="s">
        <v>1338</v>
      </c>
    </row>
    <row r="932" spans="1:11" ht="30.75" thickBot="1">
      <c r="A932" s="53">
        <v>80000000</v>
      </c>
      <c r="B932" s="63" t="s">
        <v>1389</v>
      </c>
      <c r="C932" s="182">
        <v>41280</v>
      </c>
      <c r="D932" s="63" t="s">
        <v>1390</v>
      </c>
      <c r="E932" s="63" t="s">
        <v>974</v>
      </c>
      <c r="F932" s="63" t="s">
        <v>1336</v>
      </c>
      <c r="G932" s="115">
        <v>1000000000</v>
      </c>
      <c r="H932" s="115">
        <f t="shared" si="8"/>
        <v>1000000000</v>
      </c>
      <c r="I932" s="158" t="s">
        <v>1298</v>
      </c>
      <c r="J932" s="158" t="s">
        <v>1337</v>
      </c>
      <c r="K932" s="65" t="s">
        <v>1338</v>
      </c>
    </row>
    <row r="933" spans="1:11" ht="30">
      <c r="A933" s="36">
        <v>80110000</v>
      </c>
      <c r="B933" s="68" t="s">
        <v>1422</v>
      </c>
      <c r="C933" s="68" t="s">
        <v>1423</v>
      </c>
      <c r="D933" s="149">
        <v>288</v>
      </c>
      <c r="E933" s="68" t="s">
        <v>1424</v>
      </c>
      <c r="F933" s="68" t="s">
        <v>1425</v>
      </c>
      <c r="G933" s="183">
        <v>59740000</v>
      </c>
      <c r="H933" s="116">
        <v>59740000</v>
      </c>
      <c r="I933" s="68" t="s">
        <v>1298</v>
      </c>
      <c r="J933" s="68" t="s">
        <v>1337</v>
      </c>
      <c r="K933" s="69" t="s">
        <v>1426</v>
      </c>
    </row>
    <row r="934" spans="1:11" ht="30" customHeight="1">
      <c r="A934" s="14">
        <v>10101500</v>
      </c>
      <c r="B934" s="14" t="s">
        <v>1427</v>
      </c>
      <c r="C934" s="14">
        <v>43831</v>
      </c>
      <c r="D934" s="14">
        <v>300</v>
      </c>
      <c r="E934" s="14" t="s">
        <v>1428</v>
      </c>
      <c r="F934" s="14" t="s">
        <v>1429</v>
      </c>
      <c r="G934" s="99">
        <v>100000000</v>
      </c>
      <c r="H934" s="99"/>
      <c r="I934" s="87" t="s">
        <v>1</v>
      </c>
      <c r="J934" s="87"/>
      <c r="K934" s="87" t="s">
        <v>1085</v>
      </c>
    </row>
    <row r="935" spans="1:11" ht="30" customHeight="1">
      <c r="A935" s="14" t="s">
        <v>1430</v>
      </c>
      <c r="B935" s="14" t="s">
        <v>1431</v>
      </c>
      <c r="C935" s="14">
        <v>43831</v>
      </c>
      <c r="D935" s="14">
        <v>300</v>
      </c>
      <c r="E935" s="14" t="s">
        <v>1428</v>
      </c>
      <c r="F935" s="14" t="s">
        <v>1429</v>
      </c>
      <c r="G935" s="99">
        <v>54000000</v>
      </c>
      <c r="H935" s="99"/>
      <c r="I935" s="87" t="s">
        <v>1</v>
      </c>
      <c r="J935" s="87"/>
      <c r="K935" s="87" t="s">
        <v>1085</v>
      </c>
    </row>
    <row r="936" spans="1:11" ht="30" customHeight="1">
      <c r="A936" s="14">
        <v>10101700</v>
      </c>
      <c r="B936" s="14" t="s">
        <v>1432</v>
      </c>
      <c r="C936" s="14">
        <v>43831</v>
      </c>
      <c r="D936" s="14">
        <v>300</v>
      </c>
      <c r="E936" s="14" t="s">
        <v>1428</v>
      </c>
      <c r="F936" s="14" t="s">
        <v>1429</v>
      </c>
      <c r="G936" s="99">
        <v>20000000</v>
      </c>
      <c r="H936" s="99"/>
      <c r="I936" s="87" t="s">
        <v>1</v>
      </c>
      <c r="J936" s="87"/>
      <c r="K936" s="87" t="s">
        <v>1085</v>
      </c>
    </row>
    <row r="937" spans="1:11" ht="30" customHeight="1">
      <c r="A937" s="14">
        <v>10101900</v>
      </c>
      <c r="B937" s="14" t="s">
        <v>1433</v>
      </c>
      <c r="C937" s="14">
        <v>43831</v>
      </c>
      <c r="D937" s="14">
        <v>300</v>
      </c>
      <c r="E937" s="14" t="s">
        <v>1428</v>
      </c>
      <c r="F937" s="14" t="s">
        <v>1429</v>
      </c>
      <c r="G937" s="99">
        <v>5900000</v>
      </c>
      <c r="H937" s="99"/>
      <c r="I937" s="87" t="s">
        <v>1</v>
      </c>
      <c r="J937" s="87"/>
      <c r="K937" s="87" t="s">
        <v>1085</v>
      </c>
    </row>
    <row r="938" spans="1:11" ht="30" customHeight="1">
      <c r="A938" s="14">
        <v>10121500</v>
      </c>
      <c r="B938" s="14" t="s">
        <v>1434</v>
      </c>
      <c r="C938" s="14">
        <v>43831</v>
      </c>
      <c r="D938" s="14">
        <v>300</v>
      </c>
      <c r="E938" s="14" t="s">
        <v>1428</v>
      </c>
      <c r="F938" s="14" t="s">
        <v>1429</v>
      </c>
      <c r="G938" s="99">
        <v>280000000</v>
      </c>
      <c r="H938" s="99"/>
      <c r="I938" s="87" t="s">
        <v>1</v>
      </c>
      <c r="J938" s="87"/>
      <c r="K938" s="87" t="s">
        <v>1085</v>
      </c>
    </row>
    <row r="939" spans="1:11" ht="30" customHeight="1">
      <c r="A939" s="14" t="s">
        <v>1435</v>
      </c>
      <c r="B939" s="14" t="s">
        <v>1436</v>
      </c>
      <c r="C939" s="14">
        <v>43831</v>
      </c>
      <c r="D939" s="14">
        <v>300</v>
      </c>
      <c r="E939" s="14" t="s">
        <v>1428</v>
      </c>
      <c r="F939" s="14" t="s">
        <v>1429</v>
      </c>
      <c r="G939" s="99">
        <v>70000000</v>
      </c>
      <c r="H939" s="99"/>
      <c r="I939" s="87" t="s">
        <v>1</v>
      </c>
      <c r="J939" s="87"/>
      <c r="K939" s="87" t="s">
        <v>1085</v>
      </c>
    </row>
    <row r="940" spans="1:11" ht="30" customHeight="1">
      <c r="A940" s="14">
        <v>10121700</v>
      </c>
      <c r="B940" s="14" t="s">
        <v>1437</v>
      </c>
      <c r="C940" s="14">
        <v>43831</v>
      </c>
      <c r="D940" s="14">
        <v>300</v>
      </c>
      <c r="E940" s="14" t="s">
        <v>1428</v>
      </c>
      <c r="F940" s="14" t="s">
        <v>1429</v>
      </c>
      <c r="G940" s="99">
        <v>150000000</v>
      </c>
      <c r="H940" s="99"/>
      <c r="I940" s="87" t="s">
        <v>1</v>
      </c>
      <c r="J940" s="87"/>
      <c r="K940" s="87" t="s">
        <v>1085</v>
      </c>
    </row>
    <row r="941" spans="1:11" ht="30" customHeight="1">
      <c r="A941" s="14">
        <v>10121900</v>
      </c>
      <c r="B941" s="14" t="s">
        <v>1438</v>
      </c>
      <c r="C941" s="14">
        <v>43831</v>
      </c>
      <c r="D941" s="14">
        <v>300</v>
      </c>
      <c r="E941" s="14" t="s">
        <v>1428</v>
      </c>
      <c r="F941" s="14" t="s">
        <v>1429</v>
      </c>
      <c r="G941" s="99">
        <v>20000000</v>
      </c>
      <c r="H941" s="99"/>
      <c r="I941" s="87" t="s">
        <v>1</v>
      </c>
      <c r="J941" s="87"/>
      <c r="K941" s="87" t="s">
        <v>1085</v>
      </c>
    </row>
    <row r="942" spans="1:11" ht="30" customHeight="1">
      <c r="A942" s="14">
        <v>10122100</v>
      </c>
      <c r="B942" s="14" t="s">
        <v>1439</v>
      </c>
      <c r="C942" s="14">
        <v>43831</v>
      </c>
      <c r="D942" s="14">
        <v>300</v>
      </c>
      <c r="E942" s="14" t="s">
        <v>1428</v>
      </c>
      <c r="F942" s="14" t="s">
        <v>1429</v>
      </c>
      <c r="G942" s="99">
        <v>100000000</v>
      </c>
      <c r="H942" s="99"/>
      <c r="I942" s="87" t="s">
        <v>1</v>
      </c>
      <c r="J942" s="87" t="s">
        <v>1440</v>
      </c>
      <c r="K942" s="87" t="s">
        <v>1085</v>
      </c>
    </row>
    <row r="943" spans="1:11" ht="30" customHeight="1">
      <c r="A943" s="14">
        <v>10131601</v>
      </c>
      <c r="B943" s="14" t="s">
        <v>1441</v>
      </c>
      <c r="C943" s="14">
        <v>43831</v>
      </c>
      <c r="D943" s="14">
        <v>300</v>
      </c>
      <c r="E943" s="14" t="s">
        <v>1428</v>
      </c>
      <c r="F943" s="14" t="s">
        <v>1429</v>
      </c>
      <c r="G943" s="99">
        <v>40000000</v>
      </c>
      <c r="H943" s="99"/>
      <c r="I943" s="87" t="s">
        <v>1</v>
      </c>
      <c r="J943" s="87" t="s">
        <v>1440</v>
      </c>
      <c r="K943" s="87" t="s">
        <v>1085</v>
      </c>
    </row>
    <row r="944" spans="1:11" ht="30" customHeight="1">
      <c r="A944" s="14">
        <v>10140000</v>
      </c>
      <c r="B944" s="14" t="s">
        <v>1442</v>
      </c>
      <c r="C944" s="14">
        <v>43831</v>
      </c>
      <c r="D944" s="14">
        <v>300</v>
      </c>
      <c r="E944" s="14" t="s">
        <v>1428</v>
      </c>
      <c r="F944" s="14" t="s">
        <v>1429</v>
      </c>
      <c r="G944" s="99">
        <v>10000000</v>
      </c>
      <c r="H944" s="99"/>
      <c r="I944" s="87" t="s">
        <v>1</v>
      </c>
      <c r="J944" s="87"/>
      <c r="K944" s="87" t="s">
        <v>1085</v>
      </c>
    </row>
    <row r="945" spans="1:11" ht="30" customHeight="1">
      <c r="A945" s="14">
        <v>10151500</v>
      </c>
      <c r="B945" s="14" t="s">
        <v>1443</v>
      </c>
      <c r="C945" s="14">
        <v>43831</v>
      </c>
      <c r="D945" s="14">
        <v>300</v>
      </c>
      <c r="E945" s="14" t="s">
        <v>1428</v>
      </c>
      <c r="F945" s="14" t="s">
        <v>1429</v>
      </c>
      <c r="G945" s="99">
        <v>100000000</v>
      </c>
      <c r="H945" s="99"/>
      <c r="I945" s="87" t="s">
        <v>1</v>
      </c>
      <c r="J945" s="87"/>
      <c r="K945" s="87" t="s">
        <v>1085</v>
      </c>
    </row>
    <row r="946" spans="1:11" ht="30" customHeight="1">
      <c r="A946" s="14">
        <v>10151600</v>
      </c>
      <c r="B946" s="14" t="s">
        <v>1444</v>
      </c>
      <c r="C946" s="14">
        <v>43831</v>
      </c>
      <c r="D946" s="14">
        <v>300</v>
      </c>
      <c r="E946" s="14" t="s">
        <v>1428</v>
      </c>
      <c r="F946" s="14" t="s">
        <v>1429</v>
      </c>
      <c r="G946" s="99">
        <v>60000000</v>
      </c>
      <c r="H946" s="99"/>
      <c r="I946" s="87" t="s">
        <v>1</v>
      </c>
      <c r="J946" s="87"/>
      <c r="K946" s="87" t="s">
        <v>1085</v>
      </c>
    </row>
    <row r="947" spans="1:11" ht="30" customHeight="1">
      <c r="A947" s="14">
        <v>10151700</v>
      </c>
      <c r="B947" s="14" t="s">
        <v>1445</v>
      </c>
      <c r="C947" s="14">
        <v>43831</v>
      </c>
      <c r="D947" s="14">
        <v>300</v>
      </c>
      <c r="E947" s="14" t="s">
        <v>1428</v>
      </c>
      <c r="F947" s="14" t="s">
        <v>1429</v>
      </c>
      <c r="G947" s="99">
        <v>100000000</v>
      </c>
      <c r="H947" s="99"/>
      <c r="I947" s="87" t="s">
        <v>1</v>
      </c>
      <c r="J947" s="87"/>
      <c r="K947" s="87" t="s">
        <v>1085</v>
      </c>
    </row>
    <row r="948" spans="1:11" ht="30" customHeight="1">
      <c r="A948" s="14">
        <v>10151800</v>
      </c>
      <c r="B948" s="14" t="s">
        <v>1446</v>
      </c>
      <c r="C948" s="14">
        <v>43831</v>
      </c>
      <c r="D948" s="14">
        <v>300</v>
      </c>
      <c r="E948" s="14" t="s">
        <v>1428</v>
      </c>
      <c r="F948" s="14" t="s">
        <v>1429</v>
      </c>
      <c r="G948" s="99">
        <v>30000000</v>
      </c>
      <c r="H948" s="99"/>
      <c r="I948" s="87" t="s">
        <v>1</v>
      </c>
      <c r="J948" s="87"/>
      <c r="K948" s="87" t="s">
        <v>1085</v>
      </c>
    </row>
    <row r="949" spans="1:11" ht="30" customHeight="1">
      <c r="A949" s="14">
        <v>10151900</v>
      </c>
      <c r="B949" s="14" t="s">
        <v>1447</v>
      </c>
      <c r="C949" s="14">
        <v>43831</v>
      </c>
      <c r="D949" s="14">
        <v>300</v>
      </c>
      <c r="E949" s="14" t="s">
        <v>1428</v>
      </c>
      <c r="F949" s="14" t="s">
        <v>1429</v>
      </c>
      <c r="G949" s="99">
        <v>50000000</v>
      </c>
      <c r="H949" s="99"/>
      <c r="I949" s="87" t="s">
        <v>1</v>
      </c>
      <c r="J949" s="87"/>
      <c r="K949" s="87" t="s">
        <v>1085</v>
      </c>
    </row>
    <row r="950" spans="1:11" ht="30" customHeight="1">
      <c r="A950" s="14">
        <v>10152000</v>
      </c>
      <c r="B950" s="14" t="s">
        <v>1448</v>
      </c>
      <c r="C950" s="14">
        <v>43831</v>
      </c>
      <c r="D950" s="14">
        <v>300</v>
      </c>
      <c r="E950" s="14" t="s">
        <v>1428</v>
      </c>
      <c r="F950" s="14" t="s">
        <v>1429</v>
      </c>
      <c r="G950" s="99">
        <v>50000000</v>
      </c>
      <c r="H950" s="99"/>
      <c r="I950" s="87" t="s">
        <v>1</v>
      </c>
      <c r="J950" s="87"/>
      <c r="K950" s="87" t="s">
        <v>1085</v>
      </c>
    </row>
    <row r="951" spans="1:11" ht="30" customHeight="1">
      <c r="A951" s="14">
        <v>10161500</v>
      </c>
      <c r="B951" s="14" t="s">
        <v>1449</v>
      </c>
      <c r="C951" s="14">
        <v>43831</v>
      </c>
      <c r="D951" s="14">
        <v>300</v>
      </c>
      <c r="E951" s="14" t="s">
        <v>1428</v>
      </c>
      <c r="F951" s="14" t="s">
        <v>1429</v>
      </c>
      <c r="G951" s="99">
        <v>100000000</v>
      </c>
      <c r="H951" s="99"/>
      <c r="I951" s="87" t="s">
        <v>1</v>
      </c>
      <c r="J951" s="87"/>
      <c r="K951" s="87" t="s">
        <v>1085</v>
      </c>
    </row>
    <row r="952" spans="1:11" ht="30" customHeight="1">
      <c r="A952" s="14" t="s">
        <v>1450</v>
      </c>
      <c r="B952" s="14" t="s">
        <v>1451</v>
      </c>
      <c r="C952" s="14">
        <v>43831</v>
      </c>
      <c r="D952" s="14">
        <v>300</v>
      </c>
      <c r="E952" s="14" t="s">
        <v>1428</v>
      </c>
      <c r="F952" s="14" t="s">
        <v>1429</v>
      </c>
      <c r="G952" s="99">
        <v>100000000</v>
      </c>
      <c r="H952" s="99"/>
      <c r="I952" s="87" t="s">
        <v>1</v>
      </c>
      <c r="J952" s="87"/>
      <c r="K952" s="87" t="s">
        <v>1085</v>
      </c>
    </row>
    <row r="953" spans="1:11" ht="30" customHeight="1">
      <c r="A953" s="14">
        <v>10171600</v>
      </c>
      <c r="B953" s="14" t="s">
        <v>1452</v>
      </c>
      <c r="C953" s="14">
        <v>43831</v>
      </c>
      <c r="D953" s="14">
        <v>300</v>
      </c>
      <c r="E953" s="14" t="s">
        <v>1428</v>
      </c>
      <c r="F953" s="14" t="s">
        <v>1429</v>
      </c>
      <c r="G953" s="99">
        <v>50000000</v>
      </c>
      <c r="H953" s="99"/>
      <c r="I953" s="87" t="s">
        <v>1</v>
      </c>
      <c r="J953" s="87"/>
      <c r="K953" s="87" t="s">
        <v>1085</v>
      </c>
    </row>
    <row r="954" spans="1:11" ht="30" customHeight="1">
      <c r="A954" s="14" t="s">
        <v>1453</v>
      </c>
      <c r="B954" s="14" t="s">
        <v>1454</v>
      </c>
      <c r="C954" s="14">
        <v>43831</v>
      </c>
      <c r="D954" s="14">
        <v>300</v>
      </c>
      <c r="E954" s="14" t="s">
        <v>1428</v>
      </c>
      <c r="F954" s="14" t="s">
        <v>1429</v>
      </c>
      <c r="G954" s="99">
        <v>30000000</v>
      </c>
      <c r="H954" s="99"/>
      <c r="I954" s="87" t="s">
        <v>1</v>
      </c>
      <c r="J954" s="87"/>
      <c r="K954" s="87" t="s">
        <v>1085</v>
      </c>
    </row>
    <row r="955" spans="1:11" ht="30" customHeight="1">
      <c r="A955" s="14">
        <v>10191500</v>
      </c>
      <c r="B955" s="14" t="s">
        <v>1455</v>
      </c>
      <c r="C955" s="14">
        <v>43831</v>
      </c>
      <c r="D955" s="14">
        <v>300</v>
      </c>
      <c r="E955" s="14" t="s">
        <v>1428</v>
      </c>
      <c r="F955" s="14" t="s">
        <v>1429</v>
      </c>
      <c r="G955" s="99">
        <v>20000000</v>
      </c>
      <c r="H955" s="99"/>
      <c r="I955" s="87" t="s">
        <v>1</v>
      </c>
      <c r="J955" s="87"/>
      <c r="K955" s="87" t="s">
        <v>1085</v>
      </c>
    </row>
    <row r="956" spans="1:11" ht="30" customHeight="1">
      <c r="A956" s="14">
        <v>11101500</v>
      </c>
      <c r="B956" s="14" t="s">
        <v>1456</v>
      </c>
      <c r="C956" s="14">
        <v>43831</v>
      </c>
      <c r="D956" s="14">
        <v>300</v>
      </c>
      <c r="E956" s="14" t="s">
        <v>1428</v>
      </c>
      <c r="F956" s="14" t="s">
        <v>1429</v>
      </c>
      <c r="G956" s="99">
        <v>60000000</v>
      </c>
      <c r="H956" s="99"/>
      <c r="I956" s="87" t="s">
        <v>1</v>
      </c>
      <c r="J956" s="87"/>
      <c r="K956" s="87" t="s">
        <v>1085</v>
      </c>
    </row>
    <row r="957" spans="1:11" ht="30" customHeight="1">
      <c r="A957" s="14">
        <v>11111500</v>
      </c>
      <c r="B957" s="14" t="s">
        <v>1457</v>
      </c>
      <c r="C957" s="14">
        <v>43831</v>
      </c>
      <c r="D957" s="14">
        <v>300</v>
      </c>
      <c r="E957" s="14" t="s">
        <v>1428</v>
      </c>
      <c r="F957" s="14" t="s">
        <v>1429</v>
      </c>
      <c r="G957" s="99">
        <v>40000000</v>
      </c>
      <c r="H957" s="99"/>
      <c r="I957" s="87" t="s">
        <v>1</v>
      </c>
      <c r="J957" s="87"/>
      <c r="K957" s="87" t="s">
        <v>1085</v>
      </c>
    </row>
    <row r="958" spans="1:11" ht="30" customHeight="1">
      <c r="A958" s="14">
        <v>11111700</v>
      </c>
      <c r="B958" s="14" t="s">
        <v>1458</v>
      </c>
      <c r="C958" s="14">
        <v>43831</v>
      </c>
      <c r="D958" s="14">
        <v>300</v>
      </c>
      <c r="E958" s="14" t="s">
        <v>1428</v>
      </c>
      <c r="F958" s="14" t="s">
        <v>1429</v>
      </c>
      <c r="G958" s="99">
        <v>5000000</v>
      </c>
      <c r="H958" s="99"/>
      <c r="I958" s="87" t="s">
        <v>1</v>
      </c>
      <c r="J958" s="87"/>
      <c r="K958" s="87" t="s">
        <v>1085</v>
      </c>
    </row>
    <row r="959" spans="1:11" ht="30" customHeight="1">
      <c r="A959" s="14">
        <v>11121600</v>
      </c>
      <c r="B959" s="14" t="s">
        <v>1459</v>
      </c>
      <c r="C959" s="14">
        <v>43831</v>
      </c>
      <c r="D959" s="14">
        <v>300</v>
      </c>
      <c r="E959" s="14" t="s">
        <v>1428</v>
      </c>
      <c r="F959" s="14" t="s">
        <v>1429</v>
      </c>
      <c r="G959" s="99">
        <v>25000000</v>
      </c>
      <c r="H959" s="99"/>
      <c r="I959" s="87" t="s">
        <v>1</v>
      </c>
      <c r="J959" s="87"/>
      <c r="K959" s="87" t="s">
        <v>1085</v>
      </c>
    </row>
    <row r="960" spans="1:11" ht="30" customHeight="1">
      <c r="A960" s="14">
        <v>11121800</v>
      </c>
      <c r="B960" s="14" t="s">
        <v>1460</v>
      </c>
      <c r="C960" s="14">
        <v>43831</v>
      </c>
      <c r="D960" s="14">
        <v>300</v>
      </c>
      <c r="E960" s="14" t="s">
        <v>1428</v>
      </c>
      <c r="F960" s="14" t="s">
        <v>1429</v>
      </c>
      <c r="G960" s="99">
        <v>20000000</v>
      </c>
      <c r="H960" s="99"/>
      <c r="I960" s="87" t="s">
        <v>1</v>
      </c>
      <c r="J960" s="87"/>
      <c r="K960" s="87" t="s">
        <v>1085</v>
      </c>
    </row>
    <row r="961" spans="1:11" ht="30" customHeight="1">
      <c r="A961" s="14">
        <v>11131500</v>
      </c>
      <c r="B961" s="14" t="s">
        <v>1461</v>
      </c>
      <c r="C961" s="14">
        <v>43831</v>
      </c>
      <c r="D961" s="14">
        <v>300</v>
      </c>
      <c r="E961" s="14" t="s">
        <v>1428</v>
      </c>
      <c r="F961" s="14" t="s">
        <v>1429</v>
      </c>
      <c r="G961" s="99">
        <v>20000000</v>
      </c>
      <c r="H961" s="99"/>
      <c r="I961" s="87" t="s">
        <v>1</v>
      </c>
      <c r="J961" s="87"/>
      <c r="K961" s="87" t="s">
        <v>1085</v>
      </c>
    </row>
    <row r="962" spans="1:11" ht="30" customHeight="1">
      <c r="A962" s="14">
        <v>11151500</v>
      </c>
      <c r="B962" s="14" t="s">
        <v>1462</v>
      </c>
      <c r="C962" s="14">
        <v>43831</v>
      </c>
      <c r="D962" s="14">
        <v>300</v>
      </c>
      <c r="E962" s="14" t="s">
        <v>1428</v>
      </c>
      <c r="F962" s="14" t="s">
        <v>1429</v>
      </c>
      <c r="G962" s="99">
        <v>20000000</v>
      </c>
      <c r="H962" s="99"/>
      <c r="I962" s="87" t="s">
        <v>1</v>
      </c>
      <c r="J962" s="87"/>
      <c r="K962" s="87" t="s">
        <v>1085</v>
      </c>
    </row>
    <row r="963" spans="1:11" ht="30" customHeight="1">
      <c r="A963" s="14">
        <v>11151700</v>
      </c>
      <c r="B963" s="14" t="s">
        <v>1463</v>
      </c>
      <c r="C963" s="14">
        <v>43831</v>
      </c>
      <c r="D963" s="14">
        <v>300</v>
      </c>
      <c r="E963" s="14" t="s">
        <v>1428</v>
      </c>
      <c r="F963" s="14" t="s">
        <v>1429</v>
      </c>
      <c r="G963" s="99">
        <v>40000000</v>
      </c>
      <c r="H963" s="99"/>
      <c r="I963" s="87" t="s">
        <v>1</v>
      </c>
      <c r="J963" s="87"/>
      <c r="K963" s="87" t="s">
        <v>1085</v>
      </c>
    </row>
    <row r="964" spans="1:11" ht="30" customHeight="1">
      <c r="A964" s="14">
        <v>11162300</v>
      </c>
      <c r="B964" s="14" t="s">
        <v>1464</v>
      </c>
      <c r="C964" s="14">
        <v>43831</v>
      </c>
      <c r="D964" s="14">
        <v>300</v>
      </c>
      <c r="E964" s="14" t="s">
        <v>1428</v>
      </c>
      <c r="F964" s="14" t="s">
        <v>1429</v>
      </c>
      <c r="G964" s="99">
        <v>15000000</v>
      </c>
      <c r="H964" s="99"/>
      <c r="I964" s="87" t="s">
        <v>1</v>
      </c>
      <c r="J964" s="87"/>
      <c r="K964" s="87" t="s">
        <v>1085</v>
      </c>
    </row>
    <row r="965" spans="1:11" ht="30" customHeight="1">
      <c r="A965" s="14">
        <v>11162100</v>
      </c>
      <c r="B965" s="14" t="s">
        <v>1465</v>
      </c>
      <c r="C965" s="14">
        <v>43831</v>
      </c>
      <c r="D965" s="14">
        <v>300</v>
      </c>
      <c r="E965" s="14" t="s">
        <v>1428</v>
      </c>
      <c r="F965" s="14" t="s">
        <v>1429</v>
      </c>
      <c r="G965" s="99">
        <v>30000000</v>
      </c>
      <c r="H965" s="99"/>
      <c r="I965" s="87" t="s">
        <v>1</v>
      </c>
      <c r="J965" s="87"/>
      <c r="K965" s="87" t="s">
        <v>1085</v>
      </c>
    </row>
    <row r="966" spans="1:11" ht="30" customHeight="1">
      <c r="A966" s="14">
        <v>12171500</v>
      </c>
      <c r="B966" s="14" t="s">
        <v>1466</v>
      </c>
      <c r="C966" s="14">
        <v>43831</v>
      </c>
      <c r="D966" s="14">
        <v>300</v>
      </c>
      <c r="E966" s="14" t="s">
        <v>1428</v>
      </c>
      <c r="F966" s="14" t="s">
        <v>1429</v>
      </c>
      <c r="G966" s="99">
        <v>6000000</v>
      </c>
      <c r="H966" s="99"/>
      <c r="I966" s="87" t="s">
        <v>1</v>
      </c>
      <c r="J966" s="87"/>
      <c r="K966" s="87" t="s">
        <v>1085</v>
      </c>
    </row>
    <row r="967" spans="1:11" ht="30" customHeight="1">
      <c r="A967" s="14">
        <v>12181600</v>
      </c>
      <c r="B967" s="14" t="s">
        <v>1467</v>
      </c>
      <c r="C967" s="14">
        <v>43831</v>
      </c>
      <c r="D967" s="14">
        <v>300</v>
      </c>
      <c r="E967" s="14" t="s">
        <v>1428</v>
      </c>
      <c r="F967" s="14" t="s">
        <v>1429</v>
      </c>
      <c r="G967" s="99">
        <v>6000000</v>
      </c>
      <c r="H967" s="99"/>
      <c r="I967" s="87" t="s">
        <v>1</v>
      </c>
      <c r="J967" s="87"/>
      <c r="K967" s="87" t="s">
        <v>1085</v>
      </c>
    </row>
    <row r="968" spans="1:11" ht="30" customHeight="1">
      <c r="A968" s="14">
        <v>14111500</v>
      </c>
      <c r="B968" s="14" t="s">
        <v>1468</v>
      </c>
      <c r="C968" s="14">
        <v>43831</v>
      </c>
      <c r="D968" s="14">
        <v>300</v>
      </c>
      <c r="E968" s="14" t="s">
        <v>1428</v>
      </c>
      <c r="F968" s="14" t="s">
        <v>1429</v>
      </c>
      <c r="G968" s="99">
        <v>3000000</v>
      </c>
      <c r="H968" s="99"/>
      <c r="I968" s="87" t="s">
        <v>1</v>
      </c>
      <c r="J968" s="87"/>
      <c r="K968" s="87" t="s">
        <v>1085</v>
      </c>
    </row>
    <row r="969" spans="1:11" ht="30" customHeight="1">
      <c r="A969" s="14">
        <v>15121500</v>
      </c>
      <c r="B969" s="14" t="s">
        <v>1469</v>
      </c>
      <c r="C969" s="14">
        <v>43831</v>
      </c>
      <c r="D969" s="14">
        <v>300</v>
      </c>
      <c r="E969" s="14" t="s">
        <v>1428</v>
      </c>
      <c r="F969" s="14" t="s">
        <v>1429</v>
      </c>
      <c r="G969" s="99">
        <v>2000000</v>
      </c>
      <c r="H969" s="99"/>
      <c r="I969" s="87" t="s">
        <v>1</v>
      </c>
      <c r="J969" s="87"/>
      <c r="K969" s="87" t="s">
        <v>1085</v>
      </c>
    </row>
    <row r="970" spans="1:11" ht="30" customHeight="1">
      <c r="A970" s="14">
        <v>24111500</v>
      </c>
      <c r="B970" s="14" t="s">
        <v>1470</v>
      </c>
      <c r="C970" s="14">
        <v>43831</v>
      </c>
      <c r="D970" s="14">
        <v>300</v>
      </c>
      <c r="E970" s="14" t="s">
        <v>1428</v>
      </c>
      <c r="F970" s="14" t="s">
        <v>1429</v>
      </c>
      <c r="G970" s="99">
        <v>40000000</v>
      </c>
      <c r="H970" s="99"/>
      <c r="I970" s="87" t="s">
        <v>1</v>
      </c>
      <c r="J970" s="87"/>
      <c r="K970" s="87" t="s">
        <v>1085</v>
      </c>
    </row>
    <row r="971" spans="1:11" ht="30" customHeight="1">
      <c r="A971" s="14">
        <v>24111800</v>
      </c>
      <c r="B971" s="14" t="s">
        <v>1471</v>
      </c>
      <c r="C971" s="14">
        <v>43831</v>
      </c>
      <c r="D971" s="14">
        <v>300</v>
      </c>
      <c r="E971" s="14" t="s">
        <v>1428</v>
      </c>
      <c r="F971" s="14" t="s">
        <v>1429</v>
      </c>
      <c r="G971" s="99">
        <v>5000000</v>
      </c>
      <c r="H971" s="99"/>
      <c r="I971" s="87" t="s">
        <v>1</v>
      </c>
      <c r="J971" s="87"/>
      <c r="K971" s="87" t="s">
        <v>1085</v>
      </c>
    </row>
    <row r="972" spans="1:11" ht="30" customHeight="1">
      <c r="A972" s="14" t="s">
        <v>1472</v>
      </c>
      <c r="B972" s="14" t="s">
        <v>1473</v>
      </c>
      <c r="C972" s="14">
        <v>43831</v>
      </c>
      <c r="D972" s="14">
        <v>300</v>
      </c>
      <c r="E972" s="14" t="s">
        <v>1428</v>
      </c>
      <c r="F972" s="14" t="s">
        <v>1429</v>
      </c>
      <c r="G972" s="99">
        <v>5000000</v>
      </c>
      <c r="H972" s="99"/>
      <c r="I972" s="87" t="s">
        <v>1</v>
      </c>
      <c r="J972" s="87"/>
      <c r="K972" s="87" t="s">
        <v>1085</v>
      </c>
    </row>
    <row r="973" spans="1:11" ht="30" customHeight="1">
      <c r="A973" s="14">
        <v>24112600</v>
      </c>
      <c r="B973" s="14" t="s">
        <v>1474</v>
      </c>
      <c r="C973" s="14">
        <v>43831</v>
      </c>
      <c r="D973" s="14">
        <v>300</v>
      </c>
      <c r="E973" s="14" t="s">
        <v>1428</v>
      </c>
      <c r="F973" s="14" t="s">
        <v>1429</v>
      </c>
      <c r="G973" s="99">
        <v>5000000</v>
      </c>
      <c r="H973" s="99"/>
      <c r="I973" s="87" t="s">
        <v>1</v>
      </c>
      <c r="J973" s="87"/>
      <c r="K973" s="87" t="s">
        <v>1085</v>
      </c>
    </row>
    <row r="974" spans="1:11" ht="30" customHeight="1">
      <c r="A974" s="14">
        <v>26131500</v>
      </c>
      <c r="B974" s="14" t="s">
        <v>1475</v>
      </c>
      <c r="C974" s="14">
        <v>43831</v>
      </c>
      <c r="D974" s="14">
        <v>300</v>
      </c>
      <c r="E974" s="14" t="s">
        <v>1428</v>
      </c>
      <c r="F974" s="14" t="s">
        <v>1429</v>
      </c>
      <c r="G974" s="99">
        <v>60000000</v>
      </c>
      <c r="H974" s="99"/>
      <c r="I974" s="87" t="s">
        <v>1</v>
      </c>
      <c r="J974" s="87"/>
      <c r="K974" s="87" t="s">
        <v>1085</v>
      </c>
    </row>
    <row r="975" spans="1:11" ht="30" customHeight="1">
      <c r="A975" s="14">
        <v>27111500</v>
      </c>
      <c r="B975" s="14" t="s">
        <v>1476</v>
      </c>
      <c r="C975" s="14">
        <v>43831</v>
      </c>
      <c r="D975" s="14">
        <v>300</v>
      </c>
      <c r="E975" s="14" t="s">
        <v>1428</v>
      </c>
      <c r="F975" s="14" t="s">
        <v>1429</v>
      </c>
      <c r="G975" s="99">
        <v>20000000</v>
      </c>
      <c r="H975" s="99"/>
      <c r="I975" s="87" t="s">
        <v>1</v>
      </c>
      <c r="J975" s="87"/>
      <c r="K975" s="87" t="s">
        <v>1085</v>
      </c>
    </row>
    <row r="976" spans="1:11" ht="30" customHeight="1">
      <c r="A976" s="14" t="s">
        <v>1477</v>
      </c>
      <c r="B976" s="14" t="s">
        <v>1478</v>
      </c>
      <c r="C976" s="14">
        <v>43831</v>
      </c>
      <c r="D976" s="14">
        <v>300</v>
      </c>
      <c r="E976" s="14" t="s">
        <v>1428</v>
      </c>
      <c r="F976" s="14" t="s">
        <v>1429</v>
      </c>
      <c r="G976" s="99">
        <v>15000000</v>
      </c>
      <c r="H976" s="99"/>
      <c r="I976" s="87" t="s">
        <v>1</v>
      </c>
      <c r="J976" s="87"/>
      <c r="K976" s="87" t="s">
        <v>1085</v>
      </c>
    </row>
    <row r="977" spans="1:11" ht="30" customHeight="1">
      <c r="A977" s="14">
        <v>27113200</v>
      </c>
      <c r="B977" s="14" t="s">
        <v>1479</v>
      </c>
      <c r="C977" s="14">
        <v>43831</v>
      </c>
      <c r="D977" s="14">
        <v>300</v>
      </c>
      <c r="E977" s="14" t="s">
        <v>1428</v>
      </c>
      <c r="F977" s="14" t="s">
        <v>1429</v>
      </c>
      <c r="G977" s="99">
        <v>10000000</v>
      </c>
      <c r="H977" s="99"/>
      <c r="I977" s="87" t="s">
        <v>1</v>
      </c>
      <c r="J977" s="87"/>
      <c r="K977" s="87" t="s">
        <v>1085</v>
      </c>
    </row>
    <row r="978" spans="1:11" ht="30" customHeight="1">
      <c r="A978" s="14">
        <v>30111600</v>
      </c>
      <c r="B978" s="14" t="s">
        <v>1480</v>
      </c>
      <c r="C978" s="14">
        <v>43831</v>
      </c>
      <c r="D978" s="14">
        <v>300</v>
      </c>
      <c r="E978" s="14" t="s">
        <v>1428</v>
      </c>
      <c r="F978" s="14" t="s">
        <v>1429</v>
      </c>
      <c r="G978" s="99">
        <v>20000000</v>
      </c>
      <c r="H978" s="99"/>
      <c r="I978" s="87" t="s">
        <v>1</v>
      </c>
      <c r="J978" s="87"/>
      <c r="K978" s="87" t="s">
        <v>1085</v>
      </c>
    </row>
    <row r="979" spans="1:11" ht="30" customHeight="1">
      <c r="A979" s="14">
        <v>30151500</v>
      </c>
      <c r="B979" s="14" t="s">
        <v>1481</v>
      </c>
      <c r="C979" s="14">
        <v>43831</v>
      </c>
      <c r="D979" s="14">
        <v>300</v>
      </c>
      <c r="E979" s="14" t="s">
        <v>1428</v>
      </c>
      <c r="F979" s="14" t="s">
        <v>1429</v>
      </c>
      <c r="G979" s="99">
        <v>25000000</v>
      </c>
      <c r="H979" s="99"/>
      <c r="I979" s="87" t="s">
        <v>1</v>
      </c>
      <c r="J979" s="87"/>
      <c r="K979" s="87" t="s">
        <v>1085</v>
      </c>
    </row>
    <row r="980" spans="1:11" ht="30" customHeight="1">
      <c r="A980" s="14">
        <v>31211500</v>
      </c>
      <c r="B980" s="14" t="s">
        <v>1482</v>
      </c>
      <c r="C980" s="14">
        <v>43831</v>
      </c>
      <c r="D980" s="14">
        <v>300</v>
      </c>
      <c r="E980" s="14" t="s">
        <v>1428</v>
      </c>
      <c r="F980" s="14" t="s">
        <v>1429</v>
      </c>
      <c r="G980" s="99">
        <v>5000000</v>
      </c>
      <c r="H980" s="99"/>
      <c r="I980" s="87" t="s">
        <v>1</v>
      </c>
      <c r="J980" s="87"/>
      <c r="K980" s="87" t="s">
        <v>1085</v>
      </c>
    </row>
    <row r="981" spans="1:11" ht="30" customHeight="1">
      <c r="A981" s="14" t="s">
        <v>1483</v>
      </c>
      <c r="B981" s="14" t="s">
        <v>1484</v>
      </c>
      <c r="C981" s="14">
        <v>43831</v>
      </c>
      <c r="D981" s="14">
        <v>300</v>
      </c>
      <c r="E981" s="14" t="s">
        <v>1428</v>
      </c>
      <c r="F981" s="14" t="s">
        <v>1429</v>
      </c>
      <c r="G981" s="99">
        <v>30000000</v>
      </c>
      <c r="H981" s="99"/>
      <c r="I981" s="87" t="s">
        <v>1</v>
      </c>
      <c r="J981" s="87"/>
      <c r="K981" s="87" t="s">
        <v>1085</v>
      </c>
    </row>
    <row r="982" spans="1:11" ht="30" customHeight="1">
      <c r="A982" s="14">
        <v>42121600</v>
      </c>
      <c r="B982" s="14" t="s">
        <v>1485</v>
      </c>
      <c r="C982" s="14">
        <v>43831</v>
      </c>
      <c r="D982" s="14">
        <v>300</v>
      </c>
      <c r="E982" s="14" t="s">
        <v>1428</v>
      </c>
      <c r="F982" s="14" t="s">
        <v>1429</v>
      </c>
      <c r="G982" s="99">
        <v>80000000</v>
      </c>
      <c r="H982" s="99"/>
      <c r="I982" s="87" t="s">
        <v>1</v>
      </c>
      <c r="J982" s="87"/>
      <c r="K982" s="87" t="s">
        <v>1085</v>
      </c>
    </row>
    <row r="983" spans="1:11" ht="30" customHeight="1">
      <c r="A983" s="14">
        <v>50111500</v>
      </c>
      <c r="B983" s="14" t="s">
        <v>1486</v>
      </c>
      <c r="C983" s="14">
        <v>43831</v>
      </c>
      <c r="D983" s="14">
        <v>300</v>
      </c>
      <c r="E983" s="14" t="s">
        <v>1428</v>
      </c>
      <c r="F983" s="14" t="s">
        <v>1429</v>
      </c>
      <c r="G983" s="99">
        <v>18000000</v>
      </c>
      <c r="H983" s="99"/>
      <c r="I983" s="87" t="s">
        <v>1</v>
      </c>
      <c r="J983" s="87"/>
      <c r="K983" s="87" t="s">
        <v>1085</v>
      </c>
    </row>
    <row r="984" spans="1:11" ht="30" customHeight="1">
      <c r="A984" s="14">
        <v>50130000</v>
      </c>
      <c r="B984" s="14" t="s">
        <v>1487</v>
      </c>
      <c r="C984" s="14">
        <v>43831</v>
      </c>
      <c r="D984" s="14">
        <v>300</v>
      </c>
      <c r="E984" s="14" t="s">
        <v>1428</v>
      </c>
      <c r="F984" s="14" t="s">
        <v>1429</v>
      </c>
      <c r="G984" s="99">
        <v>38000000</v>
      </c>
      <c r="H984" s="99"/>
      <c r="I984" s="87" t="s">
        <v>1</v>
      </c>
      <c r="J984" s="87"/>
      <c r="K984" s="87" t="s">
        <v>1085</v>
      </c>
    </row>
    <row r="985" spans="1:11" ht="30" customHeight="1">
      <c r="A985" s="14">
        <v>50131800</v>
      </c>
      <c r="B985" s="14" t="s">
        <v>1488</v>
      </c>
      <c r="C985" s="14">
        <v>43831</v>
      </c>
      <c r="D985" s="14">
        <v>300</v>
      </c>
      <c r="E985" s="14" t="s">
        <v>1428</v>
      </c>
      <c r="F985" s="14" t="s">
        <v>1429</v>
      </c>
      <c r="G985" s="99">
        <v>10000000</v>
      </c>
      <c r="H985" s="99"/>
      <c r="I985" s="87" t="s">
        <v>1</v>
      </c>
      <c r="J985" s="87"/>
      <c r="K985" s="87" t="s">
        <v>1085</v>
      </c>
    </row>
    <row r="986" spans="1:11" ht="30" customHeight="1">
      <c r="A986" s="14">
        <v>50151500</v>
      </c>
      <c r="B986" s="14" t="s">
        <v>1489</v>
      </c>
      <c r="C986" s="14">
        <v>43831</v>
      </c>
      <c r="D986" s="14">
        <v>300</v>
      </c>
      <c r="E986" s="14" t="s">
        <v>1428</v>
      </c>
      <c r="F986" s="14" t="s">
        <v>1429</v>
      </c>
      <c r="G986" s="99">
        <v>5000000</v>
      </c>
      <c r="H986" s="99"/>
      <c r="I986" s="87" t="s">
        <v>1</v>
      </c>
      <c r="J986" s="87"/>
      <c r="K986" s="87" t="s">
        <v>1085</v>
      </c>
    </row>
    <row r="987" spans="1:11" ht="30" customHeight="1">
      <c r="A987" s="14">
        <v>50160000</v>
      </c>
      <c r="B987" s="14" t="s">
        <v>1490</v>
      </c>
      <c r="C987" s="14">
        <v>43831</v>
      </c>
      <c r="D987" s="14">
        <v>300</v>
      </c>
      <c r="E987" s="14" t="s">
        <v>1428</v>
      </c>
      <c r="F987" s="14" t="s">
        <v>1429</v>
      </c>
      <c r="G987" s="99">
        <v>30000000</v>
      </c>
      <c r="H987" s="99"/>
      <c r="I987" s="87" t="s">
        <v>1</v>
      </c>
      <c r="J987" s="87"/>
      <c r="K987" s="87" t="s">
        <v>1085</v>
      </c>
    </row>
    <row r="988" spans="1:11" ht="30" customHeight="1">
      <c r="A988" s="14">
        <v>50171500</v>
      </c>
      <c r="B988" s="14" t="s">
        <v>1491</v>
      </c>
      <c r="C988" s="14">
        <v>43831</v>
      </c>
      <c r="D988" s="14">
        <v>300</v>
      </c>
      <c r="E988" s="14" t="s">
        <v>1428</v>
      </c>
      <c r="F988" s="14" t="s">
        <v>1429</v>
      </c>
      <c r="G988" s="99">
        <v>10000000</v>
      </c>
      <c r="H988" s="99"/>
      <c r="I988" s="87" t="s">
        <v>1</v>
      </c>
      <c r="J988" s="87"/>
      <c r="K988" s="87" t="s">
        <v>1085</v>
      </c>
    </row>
    <row r="989" spans="1:11" ht="30" customHeight="1">
      <c r="A989" s="14">
        <v>50171700</v>
      </c>
      <c r="B989" s="14" t="s">
        <v>1492</v>
      </c>
      <c r="C989" s="14">
        <v>43831</v>
      </c>
      <c r="D989" s="14">
        <v>300</v>
      </c>
      <c r="E989" s="14" t="s">
        <v>1428</v>
      </c>
      <c r="F989" s="14" t="s">
        <v>1429</v>
      </c>
      <c r="G989" s="99">
        <v>10000000</v>
      </c>
      <c r="H989" s="99"/>
      <c r="I989" s="87" t="s">
        <v>1</v>
      </c>
      <c r="J989" s="87"/>
      <c r="K989" s="87" t="s">
        <v>1085</v>
      </c>
    </row>
    <row r="990" spans="1:11" ht="30" customHeight="1">
      <c r="A990" s="14">
        <v>50171800</v>
      </c>
      <c r="B990" s="14" t="s">
        <v>1493</v>
      </c>
      <c r="C990" s="14">
        <v>43831</v>
      </c>
      <c r="D990" s="14">
        <v>300</v>
      </c>
      <c r="E990" s="14" t="s">
        <v>1428</v>
      </c>
      <c r="F990" s="14" t="s">
        <v>1429</v>
      </c>
      <c r="G990" s="99">
        <v>10000000</v>
      </c>
      <c r="H990" s="99"/>
      <c r="I990" s="87" t="s">
        <v>1</v>
      </c>
      <c r="J990" s="87"/>
      <c r="K990" s="87" t="s">
        <v>1085</v>
      </c>
    </row>
    <row r="991" spans="1:11" ht="30" customHeight="1">
      <c r="A991" s="14">
        <v>50171900</v>
      </c>
      <c r="B991" s="14" t="s">
        <v>1494</v>
      </c>
      <c r="C991" s="14">
        <v>43831</v>
      </c>
      <c r="D991" s="14">
        <v>300</v>
      </c>
      <c r="E991" s="14" t="s">
        <v>1428</v>
      </c>
      <c r="F991" s="14" t="s">
        <v>1429</v>
      </c>
      <c r="G991" s="99">
        <v>10000000</v>
      </c>
      <c r="H991" s="99"/>
      <c r="I991" s="87" t="s">
        <v>1</v>
      </c>
      <c r="J991" s="87"/>
      <c r="K991" s="87" t="s">
        <v>1085</v>
      </c>
    </row>
    <row r="992" spans="1:11" ht="30" customHeight="1">
      <c r="A992" s="14">
        <v>50181700</v>
      </c>
      <c r="B992" s="14" t="s">
        <v>1495</v>
      </c>
      <c r="C992" s="14">
        <v>43831</v>
      </c>
      <c r="D992" s="14">
        <v>300</v>
      </c>
      <c r="E992" s="14" t="s">
        <v>1428</v>
      </c>
      <c r="F992" s="14" t="s">
        <v>1429</v>
      </c>
      <c r="G992" s="99">
        <v>10000000</v>
      </c>
      <c r="H992" s="99"/>
      <c r="I992" s="87" t="s">
        <v>1</v>
      </c>
      <c r="J992" s="87"/>
      <c r="K992" s="87" t="s">
        <v>1085</v>
      </c>
    </row>
    <row r="993" spans="1:11" ht="30" customHeight="1">
      <c r="A993" s="14">
        <v>50221300</v>
      </c>
      <c r="B993" s="14" t="s">
        <v>1496</v>
      </c>
      <c r="C993" s="14">
        <v>43831</v>
      </c>
      <c r="D993" s="14">
        <v>300</v>
      </c>
      <c r="E993" s="14" t="s">
        <v>1428</v>
      </c>
      <c r="F993" s="14" t="s">
        <v>1429</v>
      </c>
      <c r="G993" s="99">
        <v>10000000</v>
      </c>
      <c r="H993" s="99"/>
      <c r="I993" s="87" t="s">
        <v>1</v>
      </c>
      <c r="J993" s="87"/>
      <c r="K993" s="87" t="s">
        <v>1085</v>
      </c>
    </row>
    <row r="994" spans="1:11" ht="30" customHeight="1">
      <c r="A994" s="14">
        <v>50300000</v>
      </c>
      <c r="B994" s="14" t="s">
        <v>1497</v>
      </c>
      <c r="C994" s="14">
        <v>43831</v>
      </c>
      <c r="D994" s="14">
        <v>300</v>
      </c>
      <c r="E994" s="14" t="s">
        <v>1428</v>
      </c>
      <c r="F994" s="14" t="s">
        <v>1429</v>
      </c>
      <c r="G994" s="99">
        <v>15000000</v>
      </c>
      <c r="H994" s="99"/>
      <c r="I994" s="87" t="s">
        <v>1</v>
      </c>
      <c r="J994" s="87"/>
      <c r="K994" s="87" t="s">
        <v>1085</v>
      </c>
    </row>
    <row r="995" spans="1:11" ht="30" customHeight="1">
      <c r="A995" s="14">
        <v>50322900</v>
      </c>
      <c r="B995" s="14" t="s">
        <v>1498</v>
      </c>
      <c r="C995" s="14">
        <v>43831</v>
      </c>
      <c r="D995" s="14">
        <v>300</v>
      </c>
      <c r="E995" s="14" t="s">
        <v>1428</v>
      </c>
      <c r="F995" s="14" t="s">
        <v>1429</v>
      </c>
      <c r="G995" s="99">
        <v>5000000</v>
      </c>
      <c r="H995" s="99"/>
      <c r="I995" s="87" t="s">
        <v>1</v>
      </c>
      <c r="J995" s="87"/>
      <c r="K995" s="87" t="s">
        <v>1085</v>
      </c>
    </row>
    <row r="996" spans="1:11" ht="30" customHeight="1">
      <c r="A996" s="14">
        <v>50400000</v>
      </c>
      <c r="B996" s="14" t="s">
        <v>1499</v>
      </c>
      <c r="C996" s="14">
        <v>43831</v>
      </c>
      <c r="D996" s="14">
        <v>300</v>
      </c>
      <c r="E996" s="14" t="s">
        <v>1428</v>
      </c>
      <c r="F996" s="14" t="s">
        <v>1429</v>
      </c>
      <c r="G996" s="99">
        <v>15000000</v>
      </c>
      <c r="H996" s="99"/>
      <c r="I996" s="87" t="s">
        <v>1</v>
      </c>
      <c r="J996" s="87"/>
      <c r="K996" s="87" t="s">
        <v>1085</v>
      </c>
    </row>
    <row r="997" spans="1:11" ht="30" customHeight="1">
      <c r="A997" s="14">
        <v>14121500</v>
      </c>
      <c r="B997" s="14" t="s">
        <v>1500</v>
      </c>
      <c r="C997" s="14">
        <v>43831</v>
      </c>
      <c r="D997" s="14">
        <v>300</v>
      </c>
      <c r="E997" s="14" t="s">
        <v>1428</v>
      </c>
      <c r="F997" s="14" t="s">
        <v>1429</v>
      </c>
      <c r="G997" s="99">
        <v>50000000</v>
      </c>
      <c r="H997" s="99"/>
      <c r="I997" s="87" t="s">
        <v>1</v>
      </c>
      <c r="J997" s="87"/>
      <c r="K997" s="87" t="s">
        <v>1085</v>
      </c>
    </row>
    <row r="998" spans="1:11" ht="30" customHeight="1">
      <c r="A998" s="14">
        <v>31162800</v>
      </c>
      <c r="B998" s="14" t="s">
        <v>1501</v>
      </c>
      <c r="C998" s="14">
        <v>43831</v>
      </c>
      <c r="D998" s="14">
        <v>300</v>
      </c>
      <c r="E998" s="14" t="s">
        <v>1428</v>
      </c>
      <c r="F998" s="14" t="s">
        <v>1429</v>
      </c>
      <c r="G998" s="99">
        <v>40000000</v>
      </c>
      <c r="H998" s="99"/>
      <c r="I998" s="87" t="s">
        <v>1</v>
      </c>
      <c r="J998" s="87"/>
      <c r="K998" s="87" t="s">
        <v>1085</v>
      </c>
    </row>
    <row r="999" spans="1:11" ht="30" customHeight="1">
      <c r="A999" s="14">
        <v>53141600</v>
      </c>
      <c r="B999" s="14" t="s">
        <v>1502</v>
      </c>
      <c r="C999" s="14">
        <v>43831</v>
      </c>
      <c r="D999" s="14">
        <v>300</v>
      </c>
      <c r="E999" s="14" t="s">
        <v>1428</v>
      </c>
      <c r="F999" s="14" t="s">
        <v>1429</v>
      </c>
      <c r="G999" s="99">
        <v>45000000</v>
      </c>
      <c r="H999" s="99"/>
      <c r="I999" s="87" t="s">
        <v>1</v>
      </c>
      <c r="J999" s="87"/>
      <c r="K999" s="87" t="s">
        <v>1085</v>
      </c>
    </row>
    <row r="1000" spans="1:11" ht="165">
      <c r="A1000" s="14">
        <v>80101500</v>
      </c>
      <c r="B1000" s="14" t="s">
        <v>1503</v>
      </c>
      <c r="C1000" s="14" t="s">
        <v>989</v>
      </c>
      <c r="D1000" s="14">
        <v>345</v>
      </c>
      <c r="E1000" s="14" t="s">
        <v>988</v>
      </c>
      <c r="F1000" s="14" t="s">
        <v>1429</v>
      </c>
      <c r="G1000" s="99">
        <v>54050000</v>
      </c>
      <c r="H1000" s="99"/>
      <c r="I1000" s="87" t="s">
        <v>1</v>
      </c>
      <c r="J1000" s="87"/>
      <c r="K1000" s="87" t="s">
        <v>1085</v>
      </c>
    </row>
    <row r="1001" spans="1:11" ht="45">
      <c r="A1001" s="14">
        <v>80101500</v>
      </c>
      <c r="B1001" s="14" t="s">
        <v>1072</v>
      </c>
      <c r="C1001" s="14" t="s">
        <v>989</v>
      </c>
      <c r="D1001" s="14">
        <v>180</v>
      </c>
      <c r="E1001" s="14" t="s">
        <v>988</v>
      </c>
      <c r="F1001" s="14" t="s">
        <v>272</v>
      </c>
      <c r="G1001" s="99">
        <v>33928200</v>
      </c>
      <c r="H1001" s="99"/>
      <c r="I1001" s="87" t="s">
        <v>1</v>
      </c>
      <c r="J1001" s="87"/>
      <c r="K1001" s="87" t="s">
        <v>1071</v>
      </c>
    </row>
    <row r="1002" spans="1:11" ht="60">
      <c r="A1002" s="14">
        <v>80101500</v>
      </c>
      <c r="B1002" s="14" t="s">
        <v>1505</v>
      </c>
      <c r="C1002" s="14" t="s">
        <v>989</v>
      </c>
      <c r="D1002" s="14">
        <v>345</v>
      </c>
      <c r="E1002" s="14" t="s">
        <v>988</v>
      </c>
      <c r="F1002" s="14" t="s">
        <v>272</v>
      </c>
      <c r="G1002" s="99">
        <v>79197050</v>
      </c>
      <c r="H1002" s="99"/>
      <c r="I1002" s="87" t="s">
        <v>1</v>
      </c>
      <c r="J1002" s="87"/>
      <c r="K1002" s="87" t="s">
        <v>1049</v>
      </c>
    </row>
    <row r="1003" spans="1:11" ht="75">
      <c r="A1003" s="14">
        <v>80101500</v>
      </c>
      <c r="B1003" s="14" t="s">
        <v>1506</v>
      </c>
      <c r="C1003" s="14" t="s">
        <v>989</v>
      </c>
      <c r="D1003" s="14">
        <v>345</v>
      </c>
      <c r="E1003" s="14" t="s">
        <v>988</v>
      </c>
      <c r="F1003" s="14" t="s">
        <v>272</v>
      </c>
      <c r="G1003" s="99">
        <v>79197050</v>
      </c>
      <c r="H1003" s="99"/>
      <c r="I1003" s="87" t="s">
        <v>1</v>
      </c>
      <c r="J1003" s="87"/>
      <c r="K1003" s="87" t="s">
        <v>1047</v>
      </c>
    </row>
    <row r="1004" spans="1:11" ht="45">
      <c r="A1004" s="14">
        <v>80101500</v>
      </c>
      <c r="B1004" s="14" t="s">
        <v>1507</v>
      </c>
      <c r="C1004" s="14" t="s">
        <v>989</v>
      </c>
      <c r="D1004" s="14">
        <v>180</v>
      </c>
      <c r="E1004" s="14" t="s">
        <v>988</v>
      </c>
      <c r="F1004" s="14" t="s">
        <v>272</v>
      </c>
      <c r="G1004" s="99">
        <v>42559806</v>
      </c>
      <c r="H1004" s="99"/>
      <c r="I1004" s="87" t="s">
        <v>1</v>
      </c>
      <c r="J1004" s="87"/>
      <c r="K1004" s="87" t="s">
        <v>1042</v>
      </c>
    </row>
    <row r="1005" spans="1:11" ht="75">
      <c r="A1005" s="14">
        <v>80101500</v>
      </c>
      <c r="B1005" s="14" t="s">
        <v>1508</v>
      </c>
      <c r="C1005" s="14" t="s">
        <v>989</v>
      </c>
      <c r="D1005" s="14">
        <v>345</v>
      </c>
      <c r="E1005" s="14" t="s">
        <v>988</v>
      </c>
      <c r="F1005" s="14" t="s">
        <v>272</v>
      </c>
      <c r="G1005" s="99">
        <v>55671500</v>
      </c>
      <c r="H1005" s="99"/>
      <c r="I1005" s="87" t="s">
        <v>1</v>
      </c>
      <c r="J1005" s="87"/>
      <c r="K1005" s="87" t="s">
        <v>1509</v>
      </c>
    </row>
    <row r="1006" spans="1:11" ht="60">
      <c r="A1006" s="14">
        <v>80101500</v>
      </c>
      <c r="B1006" s="14" t="s">
        <v>1510</v>
      </c>
      <c r="C1006" s="14" t="s">
        <v>989</v>
      </c>
      <c r="D1006" s="14">
        <v>270</v>
      </c>
      <c r="E1006" s="14" t="s">
        <v>988</v>
      </c>
      <c r="F1006" s="14" t="s">
        <v>272</v>
      </c>
      <c r="G1006" s="99">
        <v>27000000</v>
      </c>
      <c r="H1006" s="99"/>
      <c r="I1006" s="87" t="s">
        <v>1</v>
      </c>
      <c r="J1006" s="87"/>
      <c r="K1006" s="87" t="s">
        <v>1509</v>
      </c>
    </row>
    <row r="1007" spans="1:11" ht="45">
      <c r="A1007" s="14">
        <v>80101500</v>
      </c>
      <c r="B1007" s="14" t="s">
        <v>1511</v>
      </c>
      <c r="C1007" s="14" t="s">
        <v>989</v>
      </c>
      <c r="D1007" s="14">
        <v>90</v>
      </c>
      <c r="E1007" s="14" t="s">
        <v>988</v>
      </c>
      <c r="F1007" s="14" t="s">
        <v>272</v>
      </c>
      <c r="G1007" s="99">
        <v>21000000</v>
      </c>
      <c r="H1007" s="99"/>
      <c r="I1007" s="87" t="s">
        <v>1</v>
      </c>
      <c r="J1007" s="87"/>
      <c r="K1007" s="87" t="s">
        <v>1509</v>
      </c>
    </row>
    <row r="1008" spans="1:11" ht="30">
      <c r="A1008" s="14">
        <v>80101500</v>
      </c>
      <c r="B1008" s="14" t="s">
        <v>1512</v>
      </c>
      <c r="C1008" s="14" t="s">
        <v>989</v>
      </c>
      <c r="D1008" s="14">
        <v>345</v>
      </c>
      <c r="E1008" s="14" t="s">
        <v>988</v>
      </c>
      <c r="F1008" s="14" t="s">
        <v>272</v>
      </c>
      <c r="G1008" s="99">
        <v>31452500</v>
      </c>
      <c r="H1008" s="99"/>
      <c r="I1008" s="87" t="s">
        <v>1</v>
      </c>
      <c r="J1008" s="87"/>
      <c r="K1008" s="87" t="s">
        <v>1085</v>
      </c>
    </row>
    <row r="1009" spans="1:11" ht="75">
      <c r="A1009" s="14">
        <v>801015005</v>
      </c>
      <c r="B1009" s="14" t="s">
        <v>1513</v>
      </c>
      <c r="C1009" s="14" t="s">
        <v>1514</v>
      </c>
      <c r="D1009" s="14" t="s">
        <v>907</v>
      </c>
      <c r="E1009" s="14" t="s">
        <v>370</v>
      </c>
      <c r="F1009" s="14" t="s">
        <v>272</v>
      </c>
      <c r="G1009" s="99">
        <v>79552377</v>
      </c>
      <c r="H1009" s="99">
        <v>79552377</v>
      </c>
      <c r="I1009" s="87" t="s">
        <v>1</v>
      </c>
      <c r="J1009" s="87" t="s">
        <v>1515</v>
      </c>
      <c r="K1009" s="87" t="s">
        <v>906</v>
      </c>
    </row>
    <row r="1010" spans="1:11" ht="60">
      <c r="A1010" s="14">
        <v>801015005</v>
      </c>
      <c r="B1010" s="14" t="s">
        <v>1516</v>
      </c>
      <c r="C1010" s="14" t="s">
        <v>1514</v>
      </c>
      <c r="D1010" s="14" t="s">
        <v>907</v>
      </c>
      <c r="E1010" s="14" t="s">
        <v>370</v>
      </c>
      <c r="F1010" s="14" t="s">
        <v>272</v>
      </c>
      <c r="G1010" s="99">
        <v>57500000</v>
      </c>
      <c r="H1010" s="99">
        <v>57500000</v>
      </c>
      <c r="I1010" s="87" t="s">
        <v>1</v>
      </c>
      <c r="J1010" s="87" t="s">
        <v>1515</v>
      </c>
      <c r="K1010" s="87" t="s">
        <v>906</v>
      </c>
    </row>
    <row r="1011" spans="1:11" ht="60">
      <c r="A1011" s="14">
        <v>801015005</v>
      </c>
      <c r="B1011" s="14" t="s">
        <v>1517</v>
      </c>
      <c r="C1011" s="14" t="s">
        <v>1514</v>
      </c>
      <c r="D1011" s="14" t="s">
        <v>907</v>
      </c>
      <c r="E1011" s="14" t="s">
        <v>370</v>
      </c>
      <c r="F1011" s="14" t="s">
        <v>272</v>
      </c>
      <c r="G1011" s="99">
        <v>57500000</v>
      </c>
      <c r="H1011" s="99">
        <v>57500000</v>
      </c>
      <c r="I1011" s="87" t="s">
        <v>1</v>
      </c>
      <c r="J1011" s="87" t="s">
        <v>1515</v>
      </c>
      <c r="K1011" s="87" t="s">
        <v>906</v>
      </c>
    </row>
    <row r="1012" spans="1:11" ht="60">
      <c r="A1012" s="14">
        <v>801015005</v>
      </c>
      <c r="B1012" s="14" t="s">
        <v>1518</v>
      </c>
      <c r="C1012" s="14" t="s">
        <v>1514</v>
      </c>
      <c r="D1012" s="14" t="s">
        <v>907</v>
      </c>
      <c r="E1012" s="14" t="s">
        <v>370</v>
      </c>
      <c r="F1012" s="14" t="s">
        <v>272</v>
      </c>
      <c r="G1012" s="99">
        <v>59961000</v>
      </c>
      <c r="H1012" s="99">
        <v>59961000</v>
      </c>
      <c r="I1012" s="87" t="s">
        <v>1</v>
      </c>
      <c r="J1012" s="87" t="s">
        <v>1515</v>
      </c>
      <c r="K1012" s="87" t="s">
        <v>906</v>
      </c>
    </row>
    <row r="1013" spans="1:11" ht="60">
      <c r="A1013" s="14">
        <v>801015005</v>
      </c>
      <c r="B1013" s="14" t="s">
        <v>1519</v>
      </c>
      <c r="C1013" s="14" t="s">
        <v>1514</v>
      </c>
      <c r="D1013" s="14" t="s">
        <v>907</v>
      </c>
      <c r="E1013" s="14" t="s">
        <v>370</v>
      </c>
      <c r="F1013" s="14" t="s">
        <v>272</v>
      </c>
      <c r="G1013" s="99">
        <v>51750000</v>
      </c>
      <c r="H1013" s="99">
        <v>51700000</v>
      </c>
      <c r="I1013" s="87" t="s">
        <v>1</v>
      </c>
      <c r="J1013" s="87" t="s">
        <v>1515</v>
      </c>
      <c r="K1013" s="87" t="s">
        <v>906</v>
      </c>
    </row>
    <row r="1014" spans="1:11" ht="45">
      <c r="A1014" s="14">
        <v>801015005</v>
      </c>
      <c r="B1014" s="14" t="s">
        <v>1520</v>
      </c>
      <c r="C1014" s="14" t="s">
        <v>1514</v>
      </c>
      <c r="D1014" s="14" t="s">
        <v>907</v>
      </c>
      <c r="E1014" s="14" t="s">
        <v>370</v>
      </c>
      <c r="F1014" s="14" t="s">
        <v>272</v>
      </c>
      <c r="G1014" s="99">
        <v>57500000</v>
      </c>
      <c r="H1014" s="99">
        <v>57500000</v>
      </c>
      <c r="I1014" s="87" t="s">
        <v>1</v>
      </c>
      <c r="J1014" s="87" t="s">
        <v>1515</v>
      </c>
      <c r="K1014" s="87" t="s">
        <v>906</v>
      </c>
    </row>
    <row r="1015" spans="1:11" ht="60">
      <c r="A1015" s="14">
        <v>801015005</v>
      </c>
      <c r="B1015" s="14" t="s">
        <v>1521</v>
      </c>
      <c r="C1015" s="14" t="s">
        <v>1514</v>
      </c>
      <c r="D1015" s="14" t="s">
        <v>907</v>
      </c>
      <c r="E1015" s="14" t="s">
        <v>370</v>
      </c>
      <c r="F1015" s="14" t="s">
        <v>272</v>
      </c>
      <c r="G1015" s="99">
        <v>57500000</v>
      </c>
      <c r="H1015" s="99">
        <v>57500000</v>
      </c>
      <c r="I1015" s="87" t="s">
        <v>1</v>
      </c>
      <c r="J1015" s="87" t="s">
        <v>1515</v>
      </c>
      <c r="K1015" s="87" t="s">
        <v>906</v>
      </c>
    </row>
    <row r="1016" spans="1:11" ht="45">
      <c r="A1016" s="14">
        <v>801015005</v>
      </c>
      <c r="B1016" s="14" t="s">
        <v>1522</v>
      </c>
      <c r="C1016" s="14" t="s">
        <v>1514</v>
      </c>
      <c r="D1016" s="14" t="s">
        <v>907</v>
      </c>
      <c r="E1016" s="14" t="s">
        <v>370</v>
      </c>
      <c r="F1016" s="14" t="s">
        <v>272</v>
      </c>
      <c r="G1016" s="99">
        <v>51750000</v>
      </c>
      <c r="H1016" s="99">
        <v>51750000</v>
      </c>
      <c r="I1016" s="87" t="s">
        <v>1</v>
      </c>
      <c r="J1016" s="87" t="s">
        <v>1515</v>
      </c>
      <c r="K1016" s="87" t="s">
        <v>906</v>
      </c>
    </row>
    <row r="1017" spans="1:11" ht="45">
      <c r="A1017" s="14">
        <v>801015005</v>
      </c>
      <c r="B1017" s="14" t="s">
        <v>1523</v>
      </c>
      <c r="C1017" s="14" t="s">
        <v>1514</v>
      </c>
      <c r="D1017" s="14" t="s">
        <v>907</v>
      </c>
      <c r="E1017" s="14" t="s">
        <v>370</v>
      </c>
      <c r="F1017" s="14" t="s">
        <v>272</v>
      </c>
      <c r="G1017" s="99">
        <v>34500000</v>
      </c>
      <c r="H1017" s="99">
        <v>34500000</v>
      </c>
      <c r="I1017" s="87" t="s">
        <v>1</v>
      </c>
      <c r="J1017" s="87" t="s">
        <v>1515</v>
      </c>
      <c r="K1017" s="87" t="s">
        <v>906</v>
      </c>
    </row>
    <row r="1018" spans="1:11" ht="75">
      <c r="A1018" s="14">
        <v>801116001</v>
      </c>
      <c r="B1018" s="14" t="s">
        <v>1524</v>
      </c>
      <c r="C1018" s="14" t="s">
        <v>1514</v>
      </c>
      <c r="D1018" s="14" t="s">
        <v>907</v>
      </c>
      <c r="E1018" s="14" t="s">
        <v>370</v>
      </c>
      <c r="F1018" s="14" t="s">
        <v>272</v>
      </c>
      <c r="G1018" s="99">
        <v>23000000</v>
      </c>
      <c r="H1018" s="99">
        <v>23000000</v>
      </c>
      <c r="I1018" s="87" t="s">
        <v>1</v>
      </c>
      <c r="J1018" s="87" t="s">
        <v>1515</v>
      </c>
      <c r="K1018" s="87" t="s">
        <v>906</v>
      </c>
    </row>
    <row r="1019" spans="1:11" ht="45">
      <c r="A1019" s="14">
        <v>801116001</v>
      </c>
      <c r="B1019" s="14" t="s">
        <v>1525</v>
      </c>
      <c r="C1019" s="14" t="s">
        <v>1514</v>
      </c>
      <c r="D1019" s="14" t="s">
        <v>907</v>
      </c>
      <c r="E1019" s="14" t="s">
        <v>370</v>
      </c>
      <c r="F1019" s="14" t="s">
        <v>272</v>
      </c>
      <c r="G1019" s="99">
        <v>21235716</v>
      </c>
      <c r="H1019" s="99">
        <v>21235716</v>
      </c>
      <c r="I1019" s="87" t="s">
        <v>1</v>
      </c>
      <c r="J1019" s="87" t="s">
        <v>1515</v>
      </c>
      <c r="K1019" s="87" t="s">
        <v>906</v>
      </c>
    </row>
  </sheetData>
  <sheetProtection password="CA29" sheet="1" formatCells="0" formatColumns="0" formatRows="0" insertColumns="0" insertRows="0" insertHyperlinks="0" deleteColumns="0" deleteRows="0" sort="0" autoFilter="0" pivotTables="0"/>
  <autoFilter ref="A8:K233"/>
  <mergeCells count="8">
    <mergeCell ref="B2:K2"/>
    <mergeCell ref="B3:K3"/>
    <mergeCell ref="B4:K4"/>
    <mergeCell ref="A381:A382"/>
    <mergeCell ref="B381:B382"/>
    <mergeCell ref="C381:C382"/>
    <mergeCell ref="D381:D382"/>
    <mergeCell ref="E381:E382"/>
  </mergeCells>
  <hyperlinks>
    <hyperlink ref="K751" r:id="rId1" display="mailto:gestioncontractual@sena.edu.co"/>
    <hyperlink ref="K750" r:id="rId2" display="mailto:gestioncontractual@sena.edu.co"/>
    <hyperlink ref="K749" r:id="rId3" display="mailto:gestioncontractual@sena.edu.co"/>
    <hyperlink ref="K748" r:id="rId4" display="mailto:gestioncontractual@sena.edu.co"/>
    <hyperlink ref="K744" r:id="rId5" display="mailto:gestioncontractual@sena.edu.co"/>
    <hyperlink ref="K745" r:id="rId6" display="mailto:gestioncontractual@sena.edu.co"/>
    <hyperlink ref="K746" r:id="rId7" display="mailto:gestioncontractual@sena.edu.co"/>
    <hyperlink ref="K747" r:id="rId8" display="mailto:gestioncontractual@sena.edu.co"/>
    <hyperlink ref="K630" r:id="rId9" display="mailto:emorenog@sena.edu.co"/>
  </hyperlinks>
  <printOptions/>
  <pageMargins left="0.7086614173228347" right="0.7086614173228347" top="0.7480314960629921" bottom="0.7480314960629921" header="0.31496062992125984" footer="0.31496062992125984"/>
  <pageSetup horizontalDpi="600" verticalDpi="600" orientation="landscape" paperSize="5" scale="50" r:id="rId15"/>
  <drawing r:id="rId13"/>
  <legacyDrawing r:id="rId12"/>
  <oleObjects>
    <mc:AlternateContent xmlns:mc="http://schemas.openxmlformats.org/markup-compatibility/2006">
      <mc:Choice Requires="x14">
        <oleObject progId="Word.Picture.8" shapeId="1047" r:id="rId11">
          <objectPr r:id="rId14">
            <anchor>
              <from>
                <xdr:col>0</xdr:col>
                <xdr:colOff>9525</xdr:colOff>
                <xdr:row>0</xdr:row>
                <xdr:rowOff>0</xdr:rowOff>
              </from>
              <to>
                <xdr:col>1</xdr:col>
                <xdr:colOff>295275</xdr:colOff>
                <xdr:row>5</xdr:row>
                <xdr:rowOff>38100</xdr:rowOff>
              </to>
            </anchor>
          </objectPr>
        </oleObject>
      </mc:Choice>
      <mc:Fallback>
        <oleObject progId="Word.Picture.8" shapeId="1047" r:id="rId11"/>
      </mc:Fallback>
    </mc:AlternateContent>
  </oleObjec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Planes de compra" ma:contentTypeID="0x01010098B412281714364B8F24169812738067004E95C77CA9879041A04BCDD75F2E34C3" ma:contentTypeVersion="12" ma:contentTypeDescription="Tipo de contenido documentos externos biblioteca Presupuesto" ma:contentTypeScope="" ma:versionID="cc1084b5e3f882899f436405044aee6a">
  <xsd:schema xmlns:xsd="http://www.w3.org/2001/XMLSchema" xmlns:xs="http://www.w3.org/2001/XMLSchema" xmlns:p="http://schemas.microsoft.com/office/2006/metadata/properties" xmlns:ns2="eecf60b8-447f-4758-8b71-2f5de1f62c93" xmlns:ns3="d59db091-70a0-4197-9f25-cc0c9b69cea6" targetNamespace="http://schemas.microsoft.com/office/2006/metadata/properties" ma:root="true" ma:fieldsID="fc45734293fd0ee8fe32be3f29083c79" ns2:_="" ns3:_="">
    <xsd:import namespace="eecf60b8-447f-4758-8b71-2f5de1f62c93"/>
    <xsd:import namespace="d59db091-70a0-4197-9f25-cc0c9b69cea6"/>
    <xsd:element name="properties">
      <xsd:complexType>
        <xsd:sequence>
          <xsd:element name="documentManagement">
            <xsd:complexType>
              <xsd:all>
                <xsd:element ref="ns2:DocExt_Glb_Year" minOccurs="0"/>
                <xsd:element ref="ns2:Es_x0020_Consolidado" minOccurs="0"/>
                <xsd:element ref="ns2:Información" minOccurs="0"/>
                <xsd:element ref="ns3:Descripción_x0020_plan" minOccurs="0"/>
                <xsd:element ref="ns2:Descripción_x0020_Plane_x0020_de_x0020_Compra" minOccurs="0"/>
                <xsd:element ref="ns2:Añ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f60b8-447f-4758-8b71-2f5de1f62c93" elementFormDefault="qualified">
    <xsd:import namespace="http://schemas.microsoft.com/office/2006/documentManagement/types"/>
    <xsd:import namespace="http://schemas.microsoft.com/office/infopath/2007/PartnerControls"/>
    <xsd:element name="DocExt_Glb_Year" ma:index="4" nillable="true" ma:displayName="Año" ma:internalName="DocExt_Glb_Year" ma:readOnly="false">
      <xsd:simpleType>
        <xsd:restriction base="dms:Text">
          <xsd:maxLength value="255"/>
        </xsd:restriction>
      </xsd:simpleType>
    </xsd:element>
    <xsd:element name="Es_x0020_Consolidado" ma:index="5" nillable="true" ma:displayName="Es Consolidado" ma:default="0" ma:internalName="Es_x0020_Consolidado" ma:readOnly="false">
      <xsd:simpleType>
        <xsd:restriction base="dms:Boolean"/>
      </xsd:simpleType>
    </xsd:element>
    <xsd:element name="Información" ma:index="6" nillable="true" ma:displayName="Información" ma:default="1 General" ma:format="Dropdown" ma:internalName="Informaci_x00f3_n" ma:readOnly="false">
      <xsd:simpleType>
        <xsd:union memberTypes="dms:Text">
          <xsd:simpleType>
            <xsd:restriction base="dms:Choice">
              <xsd:enumeration value="1 General"/>
              <xsd:enumeration value="Dirección General"/>
              <xsd:enumeration value="Regional Amazonas"/>
              <xsd:enumeration value="Regional Antioquia"/>
              <xsd:enumeration value="Regional Arauca"/>
              <xsd:enumeration value="Regional Atlántico"/>
              <xsd:enumeration value="Regional Bolívar"/>
              <xsd:enumeration value="Regional Boyacá"/>
              <xsd:enumeration value="Regional Caldas"/>
              <xsd:enumeration value="Regional Caquetá"/>
              <xsd:enumeration value="Regional Casanare"/>
              <xsd:enumeration value="Regional Cauca"/>
              <xsd:enumeration value="Regional Cesar"/>
              <xsd:enumeration value="Regional Córdoba"/>
              <xsd:enumeration value="Regional Cundinamarca"/>
              <xsd:enumeration value="Regional Chocó"/>
              <xsd:enumeration value="Regional Distrito Capital"/>
              <xsd:enumeration value="Regional Guainía"/>
              <xsd:enumeration value="Regional Guajira"/>
              <xsd:enumeration value="Regional Guaviare"/>
              <xsd:enumeration value="Regional Huila"/>
              <xsd:enumeration value="Regional Magdalena"/>
              <xsd:enumeration value="Regional Meta"/>
              <xsd:enumeration value="Regional Nariño"/>
              <xsd:enumeration value="Regional Norte de Santander"/>
              <xsd:enumeration value="Regional Putumayo"/>
              <xsd:enumeration value="Regional Quindío"/>
              <xsd:enumeration value="Regional Risaralda"/>
              <xsd:enumeration value="Regional San Andrés"/>
              <xsd:enumeration value="Regional Santander"/>
              <xsd:enumeration value="Regional Sucre"/>
              <xsd:enumeration value="Regional Tolima"/>
              <xsd:enumeration value="Regional Valle"/>
              <xsd:enumeration value="Regional Vaupés"/>
              <xsd:enumeration value="Regional Vichada"/>
            </xsd:restriction>
          </xsd:simpleType>
        </xsd:union>
      </xsd:simpleType>
    </xsd:element>
    <xsd:element name="Descripción_x0020_Plane_x0020_de_x0020_Compra" ma:index="12" nillable="true" ma:displayName="Descripción Plane de Compra" ma:format="Dropdown" ma:internalName="Descripci_x00f3_n_x0020_Plane_x0020_de_x0020_Compra" ma:readOnly="false">
      <xsd:simpleType>
        <xsd:union memberTypes="dms:Text">
          <xsd:simpleType>
            <xsd:restriction base="dms:Choice">
              <xsd:enumeration value="Anual"/>
              <xsd:enumeration value="Junio"/>
              <xsd:enumeration value="Diciembre"/>
              <xsd:enumeration value="Consolidado"/>
              <xsd:enumeration value="Resolución por la cual se adopta"/>
              <xsd:enumeration value="Primera modificación"/>
              <xsd:enumeration value="Segunda modificación"/>
              <xsd:enumeration value="Tercera modificación"/>
              <xsd:enumeration value="Cuarta modificación"/>
              <xsd:enumeration value="Quinta modificación"/>
              <xsd:enumeration value="Sexta modificación"/>
              <xsd:enumeration value="Séptima modificación"/>
              <xsd:enumeration value="Octava modificación"/>
              <xsd:enumeration value="Novena modificación"/>
              <xsd:enumeration value="Décima modificación"/>
              <xsd:enumeration value="Plan anual de adquisiciones"/>
              <xsd:enumeration value="Resolución de adopción PAA"/>
              <xsd:enumeration value="Undécima modificación"/>
              <xsd:enumeration value="Duodécima modificación"/>
              <xsd:enumeration value="Decimotercera modificación"/>
              <xsd:enumeration value="Decimocuarta modificación"/>
              <xsd:enumeration value="Decimoquinta modificación"/>
              <xsd:enumeration value="Decimosexta modificación"/>
              <xsd:enumeration value="Decimoséptima modificación"/>
              <xsd:enumeration value="Decimoctava modificación"/>
              <xsd:enumeration value="Decimonovena modificación"/>
              <xsd:enumeration value="Vigésima modificación"/>
              <xsd:enumeration value="Vigésimaprimera modificación"/>
            </xsd:restriction>
          </xsd:simpleType>
        </xsd:union>
      </xsd:simpleType>
    </xsd:element>
    <xsd:element name="Año" ma:index="13" nillable="true" ma:displayName="Año" ma:internalName="A_x00f1_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9db091-70a0-4197-9f25-cc0c9b69cea6" elementFormDefault="qualified">
    <xsd:import namespace="http://schemas.microsoft.com/office/2006/documentManagement/types"/>
    <xsd:import namespace="http://schemas.microsoft.com/office/infopath/2007/PartnerControls"/>
    <xsd:element name="Descripción_x0020_plan" ma:index="7" nillable="true" ma:displayName="Descripción" ma:default="Plan anual de adquisiciones" ma:format="Dropdown" ma:internalName="Descripci_x00f3_n_x0020_plan" ma:readOnly="false">
      <xsd:simpleType>
        <xsd:union memberTypes="dms:Text">
          <xsd:simpleType>
            <xsd:restriction base="dms:Choice">
              <xsd:enumeration value="Anual"/>
              <xsd:enumeration value="Junio"/>
              <xsd:enumeration value="Diciembre"/>
              <xsd:enumeration value="Consolidado"/>
              <xsd:enumeration value="Resolución por la cual se adopta"/>
              <xsd:enumeration value="Primera modificación"/>
              <xsd:enumeration value="Segunda modificación"/>
              <xsd:enumeration value="Tercera modificación"/>
              <xsd:enumeration value="Cuarta modificación"/>
              <xsd:enumeration value="Quinta modificación"/>
              <xsd:enumeration value="Sexta modificación"/>
              <xsd:enumeration value="Séptima modificación"/>
              <xsd:enumeration value="Octava modificación"/>
              <xsd:enumeration value="Novena modificación"/>
              <xsd:enumeration value="Décima modificación"/>
              <xsd:enumeration value="Plan anual de adquisiciones"/>
              <xsd:enumeration value="Resolución de adopción PAA"/>
              <xsd:enumeration value="Undécima modificación"/>
              <xsd:enumeration value="Duodécima modificación"/>
              <xsd:enumeration value="Decimotercera modificación"/>
              <xsd:enumeration value="Decimocuarta modificación"/>
              <xsd:enumeration value="Decimoquinta modificación"/>
              <xsd:enumeration value="Decimosexta modificación"/>
              <xsd:enumeration value="Decimoséptima modificación"/>
              <xsd:enumeration value="Decimoctava modificación"/>
              <xsd:enumeration value="Decimonovena modificación"/>
              <xsd:enumeration value="Vigésima modificación"/>
              <xsd:enumeration value="Vigésimaprimera modificación"/>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_x0020_Consolidado xmlns="eecf60b8-447f-4758-8b71-2f5de1f62c93">false</Es_x0020_Consolidado>
    <DocExt_Glb_Year xmlns="eecf60b8-447f-4758-8b71-2f5de1f62c93">2014</DocExt_Glb_Year>
    <Información xmlns="eecf60b8-447f-4758-8b71-2f5de1f62c93">Dirección General</Información>
    <Descripción_x0020_plan xmlns="d59db091-70a0-4197-9f25-cc0c9b69cea6">Plan anual de adquisiciones</Descripción_x0020_plan>
    <Año xmlns="eecf60b8-447f-4758-8b71-2f5de1f62c93">2014</Año>
    <Descripción_x0020_Plane_x0020_de_x0020_Compra xmlns="eecf60b8-447f-4758-8b71-2f5de1f62c93">Plan anual de adquisiciones</Descripción_x0020_Plane_x0020_de_x0020_Compra>
  </documentManagement>
</p:properties>
</file>

<file path=customXml/itemProps1.xml><?xml version="1.0" encoding="utf-8"?>
<ds:datastoreItem xmlns:ds="http://schemas.openxmlformats.org/officeDocument/2006/customXml" ds:itemID="{5604ABBC-B9AB-4729-B7DD-8F6513B9CAB6}"/>
</file>

<file path=customXml/itemProps2.xml><?xml version="1.0" encoding="utf-8"?>
<ds:datastoreItem xmlns:ds="http://schemas.openxmlformats.org/officeDocument/2006/customXml" ds:itemID="{4B9C10A6-1DA5-4EA1-B06F-3F6046DD5C9C}"/>
</file>

<file path=customXml/itemProps3.xml><?xml version="1.0" encoding="utf-8"?>
<ds:datastoreItem xmlns:ds="http://schemas.openxmlformats.org/officeDocument/2006/customXml" ds:itemID="{C0EF6F06-324F-4708-9616-E23A920F27D6}"/>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Nubia Yennifer Rodriguez Paez</dc:creator>
  <cp:keywords/>
  <dc:description/>
  <cp:lastModifiedBy>Yida Mabel Parra Espitia</cp:lastModifiedBy>
  <cp:lastPrinted>2014-01-09T20:29:05Z</cp:lastPrinted>
  <dcterms:created xsi:type="dcterms:W3CDTF">2013-12-20T19:52:50Z</dcterms:created>
  <dcterms:modified xsi:type="dcterms:W3CDTF">2014-01-15T16:26:32Z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0x01010098B412281714364B8F24169812738067004E95C77CA9879041A04BCDD75F2E34C3</vt:lpwstr>
  </property>
</Properties>
</file>